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" yWindow="48" windowWidth="15132" windowHeight="8136" tabRatio="612" firstSheet="15" activeTab="15"/>
  </bookViews>
  <sheets>
    <sheet name="ยุทธศาสตร์ (2)" sheetId="1" state="hidden" r:id="rId1"/>
    <sheet name="ผ01 " sheetId="2" r:id="rId2"/>
    <sheet name="ผ01  1" sheetId="3" r:id="rId3"/>
    <sheet name="ย.1 -1แผนงานเกษตร" sheetId="4" r:id="rId4"/>
    <sheet name="ย2- 1 แผนงานการเกษตร" sheetId="5" r:id="rId5"/>
    <sheet name="ย2- 2 อุตฯ (ฝาย)" sheetId="6" r:id="rId6"/>
    <sheet name="ย2- 3 การพิณชย์" sheetId="7" r:id="rId7"/>
    <sheet name="ย.3 -1แผนงานเคหะฯ(รางระบายน้ำ)" sheetId="8" r:id="rId8"/>
    <sheet name="ย.3 -1แผนงานเคหะฯ (ไฟฟ้า)" sheetId="9" r:id="rId9"/>
    <sheet name="ย3-2 แผนงานสร้างความเข้มแ" sheetId="10" r:id="rId10"/>
    <sheet name="ย.3 -3อุตสหกรรม _คสล" sheetId="11" r:id="rId11"/>
    <sheet name="ย.3-3อุตสหกรรม (แอสฟัล)" sheetId="12" r:id="rId12"/>
    <sheet name="ย.3 -3 อุตสากรรมฯ (ท่อลอด)" sheetId="13" r:id="rId13"/>
    <sheet name="ย.3-3อุตสา(ลูกรัง)" sheetId="14" r:id="rId14"/>
    <sheet name="ย.3-3อุตสา(อาคาร)" sheetId="15" r:id="rId15"/>
    <sheet name="ย.4 -1.บริหาร " sheetId="16" r:id="rId16"/>
    <sheet name="ย.4-2 แผนงานสังคมสงเคราะ" sheetId="17" r:id="rId17"/>
    <sheet name="ย.4.-3 สร้างความเข้มแข็ง" sheetId="18" r:id="rId18"/>
    <sheet name="ย.4-4 รักษาความสงบ" sheetId="19" r:id="rId19"/>
    <sheet name="ย.4.2.1ศึกษา-" sheetId="20" r:id="rId20"/>
    <sheet name="ย.4.2.2ศาสนา " sheetId="21" r:id="rId21"/>
    <sheet name="ย.4.1.1-2แผนงานสาธารณสุข" sheetId="22" r:id="rId22"/>
    <sheet name="ย.4.5.1 -1 แผนงานบริหาร" sheetId="23" r:id="rId23"/>
    <sheet name="ย.4.5.1 -2 แผนงานสาธารณสุข" sheetId="24" r:id="rId24"/>
    <sheet name="ย.5-1 บริหาร เกษตร เคหะ" sheetId="25" r:id="rId25"/>
    <sheet name="งบกลาง" sheetId="26" r:id="rId26"/>
    <sheet name="ผ 02 .1" sheetId="27" r:id="rId27"/>
    <sheet name="ผ02_1 เกินศัก" sheetId="28" r:id="rId28"/>
    <sheet name="ผ03" sheetId="29" r:id="rId29"/>
  </sheets>
  <definedNames>
    <definedName name="_xlnm._FilterDatabase" localSheetId="8" hidden="1">'ย.3 -1แผนงานเคหะฯ (ไฟฟ้า)'!$A$6:$L$122</definedName>
    <definedName name="_xlnm._FilterDatabase" localSheetId="10" hidden="1">'ย.3 -3อุตสหกรรม _คสล'!$A$7:$L$43</definedName>
    <definedName name="_xlnm.Print_Area" localSheetId="28">'ผ03'!$A$1:$K$164</definedName>
    <definedName name="_xlnm.Print_Area" localSheetId="15">'ย.4 -1.บริหาร '!$A$1:$L$30</definedName>
    <definedName name="_xlnm.Print_Titles" localSheetId="26">'ผ 02 .1'!$11:$12</definedName>
    <definedName name="_xlnm.Print_Titles" localSheetId="1">'ผ01 '!$5:$6</definedName>
    <definedName name="_xlnm.Print_Titles" localSheetId="2">'ผ01  1'!$5:$6</definedName>
    <definedName name="_xlnm.Print_Titles" localSheetId="28">'ผ03'!$5:$6</definedName>
    <definedName name="_xlnm.Print_Titles" localSheetId="3">'ย.1 -1แผนงานเกษตร'!$9:$10</definedName>
    <definedName name="_xlnm.Print_Titles" localSheetId="8">'ย.3 -1แผนงานเคหะฯ (ไฟฟ้า)'!$5:$6</definedName>
    <definedName name="_xlnm.Print_Titles" localSheetId="7">'ย.3 -1แผนงานเคหะฯ(รางระบายน้ำ)'!$6:$7</definedName>
    <definedName name="_xlnm.Print_Titles" localSheetId="12">'ย.3 -3 อุตสากรรมฯ (ท่อลอด)'!$11:$12</definedName>
    <definedName name="_xlnm.Print_Titles" localSheetId="10">'ย.3 -3อุตสหกรรม _คสล'!$6:$7</definedName>
    <definedName name="_xlnm.Print_Titles" localSheetId="11">'ย.3-3อุตสหกรรม (แอสฟัล)'!$3:$4</definedName>
    <definedName name="_xlnm.Print_Titles" localSheetId="13">'ย.3-3อุตสา(ลูกรัง)'!$10:$11</definedName>
    <definedName name="_xlnm.Print_Titles" localSheetId="14">'ย.3-3อุตสา(อาคาร)'!$3:$4</definedName>
    <definedName name="_xlnm.Print_Titles" localSheetId="15">'ย.4 -1.บริหาร '!$5:$6</definedName>
    <definedName name="_xlnm.Print_Titles" localSheetId="21">'ย.4.1.1-2แผนงานสาธารณสุข'!$5:$6</definedName>
    <definedName name="_xlnm.Print_Titles" localSheetId="19">'ย.4.2.1ศึกษา-'!$5:$6</definedName>
    <definedName name="_xlnm.Print_Titles" localSheetId="20">'ย.4.2.2ศาสนา '!$2:$3</definedName>
    <definedName name="_xlnm.Print_Titles" localSheetId="22">'ย.4.5.1 -1 แผนงานบริหาร'!$5:$6</definedName>
    <definedName name="_xlnm.Print_Titles" localSheetId="23">'ย.4.5.1 -2 แผนงานสาธารณสุข'!$5:$6</definedName>
    <definedName name="_xlnm.Print_Titles" localSheetId="16">'ย.4-2 แผนงานสังคมสงเคราะ'!$5:$6</definedName>
    <definedName name="_xlnm.Print_Titles" localSheetId="4">'ย2- 1 แผนงานการเกษตร'!$6:$7</definedName>
    <definedName name="_xlnm.Print_Titles" localSheetId="6">'ย2- 3 การพิณชย์'!$3:$4</definedName>
    <definedName name="_xlnm.Print_Titles" localSheetId="9">'ย3-2 แผนงานสร้างความเข้มแ'!$2:$3</definedName>
  </definedNames>
  <calcPr fullCalcOnLoad="1"/>
</workbook>
</file>

<file path=xl/comments29.xml><?xml version="1.0" encoding="utf-8"?>
<comments xmlns="http://schemas.openxmlformats.org/spreadsheetml/2006/main">
  <authors>
    <author>Dell</author>
  </authors>
  <commentList>
    <comment ref="E5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ไม่มีในบัญชีครุภัณฑ์</t>
        </r>
      </text>
    </comment>
  </commentList>
</comments>
</file>

<file path=xl/sharedStrings.xml><?xml version="1.0" encoding="utf-8"?>
<sst xmlns="http://schemas.openxmlformats.org/spreadsheetml/2006/main" count="3904" uniqueCount="1762">
  <si>
    <t>รวมทั้งสิ้น</t>
  </si>
  <si>
    <t>องค์การบริหารส่วนตำบลพนา อำเภอพนา จังหวัดอำนาจเจริญ</t>
  </si>
  <si>
    <t>ที่</t>
  </si>
  <si>
    <t>แผนงาน</t>
  </si>
  <si>
    <t>หมวด</t>
  </si>
  <si>
    <t>ประเภท</t>
  </si>
  <si>
    <t>เป้าหมาย (ผลผลิตครุภัณฑ์)</t>
  </si>
  <si>
    <t>งบประมาณ</t>
  </si>
  <si>
    <t>หน่วยงานรับผิดชอบหลัก</t>
  </si>
  <si>
    <t>รายละเอียดโครงการพัฒนา</t>
  </si>
  <si>
    <t xml:space="preserve">แผนพัฒนาท้องถิ่น (พ.ศ. ๒๕๖๑ – ๒๕๖๕)  </t>
  </si>
  <si>
    <t>สำหรับ โครงการที่เกินศักยภาพขององค์กรปกครองส่วนท้องถิ่น</t>
  </si>
  <si>
    <t>โครงการ</t>
  </si>
  <si>
    <t>วัตถุประสงค์</t>
  </si>
  <si>
    <t>ผลที่คาดว่าจะได้รับ</t>
  </si>
  <si>
    <t>เป้าหมาย (ผลผลิตโครงการ)</t>
  </si>
  <si>
    <t>ปีงบประมาณ</t>
  </si>
  <si>
    <t xml:space="preserve">ตัวชี้วัด </t>
  </si>
  <si>
    <t>หน่วยงานรับผิดชอบ</t>
  </si>
  <si>
    <t>ก.</t>
  </si>
  <si>
    <t>ข.</t>
  </si>
  <si>
    <t>ยุทธศาสตร์แผนพัฒนาจังหวัดอำนาจเจริญ</t>
  </si>
  <si>
    <t>หัวข้อ</t>
  </si>
  <si>
    <t>แผนพัฒนาของ อปท.ในเขตจังหวัดอำนาจเจริญ</t>
  </si>
  <si>
    <t>วิสัยทัศน์</t>
  </si>
  <si>
    <t xml:space="preserve">เมืองธรรมเกษตร </t>
  </si>
  <si>
    <t>เขตพัฒนาเศรษฐกิจพอเพียง เส้นทางการค้าสู่อาเซียน</t>
  </si>
  <si>
    <t>อำนาจเจริญเมืองน่าอยู่ อู่ข้าวหอมมะลิล้ำค่า</t>
  </si>
  <si>
    <t>เน้นการศึกษากีฬา ศาสนาและวัฒนธรรม น้อมนำปรัชญาเศรษฐกิจพอเพียง</t>
  </si>
  <si>
    <t>อบต.พนา เมืองน่าอยู่ อู่ข้าว อู่น้ำ เลิศล้ำคุณธรรม</t>
  </si>
  <si>
    <t>ก้าวนำการศึกษา ภายใต้การมีส่วนร่วมทุกภาคส่วน</t>
  </si>
  <si>
    <t>ยุทธศาสตร์การพัฒนา</t>
  </si>
  <si>
    <t>๑.  การพัฒนาการผลิต และการแปรรูปผลผลิตทางการเกษตรเพื่อเพิ่มคุณค่า มูลค่าข้าวหอมมะลิอาหารปลอดภัย และยกระดับสู่การเป็นเมืองสมุนไพร</t>
  </si>
  <si>
    <t>๒.  การพัฒนาสู่เมืองการค้า การบริการ การค้าชายแดน และการพัฒนาเศรษฐกิจชุมชนที่เข้มแข็ง ประชาชนมีรายได้ที่เติบโตอย่างต่อเนื่อง</t>
  </si>
  <si>
    <t>๓. การบริหารจัดการทรัพยากรธรรมชาติ สิ่งแวดล้อม ดิน น้ำ และพลังงานเพื่อการอนุรักษ์และใช้ประโยชน์ที่สมดุล ยั่งยืน</t>
  </si>
  <si>
    <t>๔. การพัฒนาคนคุณภาพสู่สังคมคุณธรรมและสันติสุข  มีการบริหารจัดการภาครัฐที่มีธรรมาภิบาล และทันสมัย</t>
  </si>
  <si>
    <t>1. พัฒนาคุณภาพชีวิตของประชาชน ให้เป็นสังคมน่าอยู่</t>
  </si>
  <si>
    <t>2. ส่งเสริมการศึกษา ศาสนา อนุรักษ์ประเพณี วัฒนธรรมและภูมปัญญาท้องถิ่น</t>
  </si>
  <si>
    <t>3. ส่งเสริมการดำเนินชีวิตตามหลักปรัชญาเศรษฐกิจพอเพียง</t>
  </si>
  <si>
    <t>4. ทรัพยากรธรรมชาติและสิ่งแวดล้อม</t>
  </si>
  <si>
    <t>5. การบริหารกิจการบ้านเมืองที่ดี</t>
  </si>
  <si>
    <t>1. พัฒนาการผลิตข้าวหอมมะลิและสินค้าเกษตรปลอดภัย</t>
  </si>
  <si>
    <t>2. บริหารจัดการน้ำเพื่อการพัฒนาที่ยั่งยืน</t>
  </si>
  <si>
    <t>3. ส่งเสริมและยกระดับการค้า อุตสาหกรรม การลงทุน การท่องเที่ยวและการบริการสู่สากล</t>
  </si>
  <si>
    <t xml:space="preserve">แผนพัฒนาจังหวัด (พ.ศ.2561 -  2564)  </t>
  </si>
  <si>
    <t>แผนพัฒนาท้องถิ่น อบต.พนา</t>
  </si>
  <si>
    <t>รวม</t>
  </si>
  <si>
    <t>งบประมาณ (บาท)</t>
  </si>
  <si>
    <t>จำนวนโครงการ</t>
  </si>
  <si>
    <t>ยุทธศาสตร์</t>
  </si>
  <si>
    <t>บัญชีสรุปโครงการพัฒนา</t>
  </si>
  <si>
    <t>ยุทธศาสตร์จังหวัดที่  ๔. การพัฒนาคนคุณภาพสู่สังคมคุณธรรมและสันติสุข  มีการบริหารจัดการภาครัฐที่มีธรรมาภิบาล และทันสมัย</t>
  </si>
  <si>
    <t>ยุทธศาสตร์การพัฒนาขององค์กรปกครองส่วนท้องถิ่นในเขตจังหวัดที่  5. การบริหารกิจการบ้านเมืองที่ดี</t>
  </si>
  <si>
    <t>-</t>
  </si>
  <si>
    <t>ความรู้มาพัฒนาองค์กรให้มีประสิทธิภาพมากขึ้น</t>
  </si>
  <si>
    <t>คณะผู้บริหาร สมาชิกสภา พนักงานลูกจ้างส่วนตำบลนำความรู้มาพัฒนาองค์กรมีประสิทธิภาพ</t>
  </si>
  <si>
    <t>ผู้เข้าร่วมอบรมมีความรู้เพิ่มมากขึ้น</t>
  </si>
  <si>
    <t>สำนักปลัดฯ</t>
  </si>
  <si>
    <t>ทุกหมู่บ้านในพื้นที่ อบต.พนา</t>
  </si>
  <si>
    <t>เพื่อให้พนักงาน ส.อบต.และประชาชนมีความรู้เกี่ยวกับระเบียบ กฎหมาย และพัฒนาองค์กร</t>
  </si>
  <si>
    <t>พนักงานส่วนตำบล ลูกจ้าง ส.อบต.และประฃาชนทั่วไป</t>
  </si>
  <si>
    <t>ผู้เข้าร่วมประชุม/อบรม มีความรู้เพิ่มขึ้น</t>
  </si>
  <si>
    <t xml:space="preserve"> สมาชิกสภา พนักงานลูกจ้างส่วนตำบลนำความรู้มาพัฒนาองค์กรมีประสิทธิภาพ และนำสามารถนำไปใช้ในชีวิตประจำวันได้</t>
  </si>
  <si>
    <t>สำนักปลัด</t>
  </si>
  <si>
    <t>โครงการพัฒนาองค์กร (OD) ของคณะผู้บริหาร สมาชิกสภาองค์การบริหารส่วนตำบล พนักงานส่วนตำบล พนักงานจ้าง และผู้สังเกตการณ์</t>
  </si>
  <si>
    <t>เพื่อพัฒนาบุคลากรของ อบต. ให้สามารถทำงานได้อย่างมีประสิทธิภาพในการบริการประชาชน</t>
  </si>
  <si>
    <t>คณะผู้บริหาร สมาชิกสภาองค์การบริหารส่วนตำบล พนักงานส่วนตำบล พนักงานจ้าง และผู้สังเกตการณ์</t>
  </si>
  <si>
    <t xml:space="preserve"> อบต. มีประสิทธิภาพในการปฏิบัติงาน สูงร้อยละ ๖๐ ขึ้นไป</t>
  </si>
  <si>
    <t xml:space="preserve"> อบต. มีศักยภาพและการปฏิบัติงานมีประสิทธิภาพมากขึ้น</t>
  </si>
  <si>
    <t>ทุกกอง/สำนัก</t>
  </si>
  <si>
    <t>จัดทำป้ายประชาสัมพันธ์งาน ข้อมูลข่าวสารรวมถึงหนังสือสั่งการ ของ อบต.พนา</t>
  </si>
  <si>
    <t>เพื่อประชาสัมพันธ์ข้อมูลข่าวสารให้ประชาชนและบุคคลทั่วไปได้รับทราบ</t>
  </si>
  <si>
    <t>จำนวนประชาชนได้รับข้อมูลข่าวสารมากขึ้น</t>
  </si>
  <si>
    <t>ประชาชนได้รับข้อมูลข่าวสารมากขึ้น</t>
  </si>
  <si>
    <t>ขยายเขตหอกระจายข่าวเพื่อให้ประชาชนได้รับฟังข่าวสารได้ทั่วถึง</t>
  </si>
  <si>
    <t>สนับสนุนการเลือกตั้งท้องถิ่น/ระดับชาติ</t>
  </si>
  <si>
    <t>เพื่อสนับสนุนการเลือกตั้ง</t>
  </si>
  <si>
    <t>การเลือกตั้งท้องถิ่น อบต.พนา</t>
  </si>
  <si>
    <t>การเลือกตั้งมีประสิทธิภาพเพิ่มขึ้นร้อยละ 80</t>
  </si>
  <si>
    <t>เครื่องพ่นยา แบบใช้แรงดันของเหลว ชนิดตั้งพื้น ขนาด 3.5 แรงม้า จำนวน 2 เครื่อง (รายละเอียดคุณลักษณะตามบัญชีมาตรฐานครุภัณฑ์ สำนักงบประมาณ )</t>
  </si>
  <si>
    <t>เครื่องรับส่งวิทยุ ระบบ VHF/FMชนิดมือถือ 5 วัตต์  จำนวน 5 เครื่อง (รายละเอียดคุณลักษณะตามบัญชีมาตรฐานครุภัณฑ์ สำนักงบประมาณ )</t>
  </si>
  <si>
    <t>เครื่องรับส่งวิทยุ ระบบ VHF/FM ชนิดประจำที่ ขนาด 40 วัตต์ จำนวน 1 เครื่อง  (รายละเอียดคุณลักษณะตามบัญชีมาตรฐานครุภัณฑ์ สำนักงบประมาณ )</t>
  </si>
  <si>
    <t>เครื่องปรับอากาศ แบบแยกส่วนแบบติดผนัง (ระบบ Inverter)   ขนาด 15,000 บีทียู จำนวน 1 เครื่อง (รายละเอียดคุณลักษณะตามบัญชีมาตรฐานครุภัณฑ์ สำนักงบประมาณ )</t>
  </si>
  <si>
    <t>เครื่องทำน้ำร้อน น้ำเย็น แบบต่อท่อ ขนาด 2 ก๊อก จำนวน 1 เครื่อง (รายละเอียดคุณลักษณะตามบัญชีมาตรฐานครุภัณฑ์ สำนักงบประมาณ )</t>
  </si>
  <si>
    <t xml:space="preserve"> - แบบเข็น 1 เครื่อง</t>
  </si>
  <si>
    <t>แผนงานสาธารณสุข</t>
  </si>
  <si>
    <t>ครุภัณฑ์</t>
  </si>
  <si>
    <t>ครุภัณฑ์การเกษตร</t>
  </si>
  <si>
    <t>กองสาธารณสุขฯ</t>
  </si>
  <si>
    <t>ครุภัณฑ์งานบ้านงานครัว</t>
  </si>
  <si>
    <t xml:space="preserve"> - แบบข้อแข็ง 2 เครื่องๆ ละ 9,500.- บาท</t>
  </si>
  <si>
    <t>ครุภัณฑ์โรงงาน</t>
  </si>
  <si>
    <t xml:space="preserve">เครื่องตัดหญ้า </t>
  </si>
  <si>
    <t>เลื่อยวงเดือนไฟฟ้าแบบมือถือ ขนาด 8 นิ้ว (ตามมาตรฐานคุรภัณฑ์ ธันวาคม 2561 ลำดับที่ 9.4 หน้า 69)</t>
  </si>
  <si>
    <t>ครุภัณฑ์สำนักงาน</t>
  </si>
  <si>
    <t>ตู้เหล็ก แบบ 4 ลิ้นชัก (ตามมาตรฐานคุรภัณฑ์ ธันวาคม 2561 ลำดับที่ 10.16 หน้า 74)</t>
  </si>
  <si>
    <t>ครุภัณฑ์คอมพิวเตอร์</t>
  </si>
  <si>
    <t>การศึกษา</t>
  </si>
  <si>
    <t>เครื่องคอมพิวเตอร์โน๊ตบุ๊ก สำหรับงานประมวลผล (ตั้งตามเกณฑ์ราคากลางและคุณลักษณะพื้นฐานครุภัณฑ์คอมพิวเตอร์ ฉบับเดือนมีนาคม 2562 ที่กระทรวงดิจิทัลฯ กำหนด)</t>
  </si>
  <si>
    <t>เครื่องถ่ายเอกสาร ความเร็ว 30 แผ่นต่อนาที  (รายละเอียดคุณลักษณะตามบัญชีมาตรฐานครุภัณฑ์ สำนักงบประมาณ )</t>
  </si>
  <si>
    <t>ครุภัณฑ์ไฟฟ้าและวิทยุ</t>
  </si>
  <si>
    <t>โต๊ะหมู่บูชา (รายละเอียดคุณลักษณะตามบัญชีมาตรฐานครุภัณฑ์ สำนักงบประมาณ )</t>
  </si>
  <si>
    <t>ยุทธศาสตร์การพัฒนาขององค์กรปกครองส่วนท้องถิ่นในเขตจังหวัดที่  1 พัฒนาคุณภาพชีวิตของประชาชนให้เป็นสังคมเมืองน่าอยู่</t>
  </si>
  <si>
    <t>4. พัฒนาคุณภาพชีวิตประชาชน และเสริมสร้างความมั่นคงในพื้นที่</t>
  </si>
  <si>
    <t>5. อนุรักษ์ ฟื้นฟู และบริหารจัดการทรัพยากรธรรมชาติ สิ่งแวดล้อม พลังงานอย่างสมดุลและยั่งยืน</t>
  </si>
  <si>
    <t>พื้นที่ดำเนินการจัดทำแผนที่ภาษี จำนวน 7 หมู่บ้าน</t>
  </si>
  <si>
    <t>พื้นที่จัดทำแผนที่ภาษีและทะเบียนทรัพย์สิน จำนวน 7 หมู่บ้าน</t>
  </si>
  <si>
    <t>งานจัดเก็บฯ กองคลัง</t>
  </si>
  <si>
    <t>โครงการเดลิเวอรี่ภาษีท้องถิ่น</t>
  </si>
  <si>
    <t>1. เพื่อเป็นการเพิ่มรายได้ของอบต.พนา โดยสามารถจัดเก็บภาษีต่าง ๆ ได้อย่างครบถ้วน ถูกต้องเป็นธรรมและสะดวกรวดเร็ว</t>
  </si>
  <si>
    <t>2 เพื่อเป็นการรวบรวมข้อมูลของอบต.พนา ในด้านการคลัง</t>
  </si>
  <si>
    <t>3 เพื่อประโยชน์ในการบริหารงานของ อบต.พนา</t>
  </si>
  <si>
    <t>4 เพื่อให้การจัดเก็บภาษีมีระบบแน่นอนและสามารถตรวจสอบได้</t>
  </si>
  <si>
    <t>ผู้ชำระภาษีบำรุงท้องที่ ภาษีโรงเรือน และภาษีป้ายทุกราย</t>
  </si>
  <si>
    <t>รับชำระภาษีครบทุกราย</t>
  </si>
  <si>
    <t>ครุภัณฑ์สำนักงาน เช่น โต๊ะ เก้าอี้ ตู้เก็บเอกสาร ฯลฯ</t>
  </si>
  <si>
    <t>สำนักปลัด/กองคลัง</t>
  </si>
  <si>
    <t>ครุภัณฑ์คอมพิวเตอร์ เช่น เครื่องคอมพิวเตอร์ เครื่องพิมพ์ ฯลฯ</t>
  </si>
  <si>
    <t xml:space="preserve">ครุภัณฑ์โฆษณาและเผยแพร่ </t>
  </si>
  <si>
    <t xml:space="preserve"> ยุทธศาสตร์จังหวัดที่ ๒.  การพัฒนาสู่เมืองการค้า การบริการ การค้าชายแดน และการพัฒนาเศรษฐกิจชุมชนที่เข้มแข็ง ประชาชนมีรายได้ที่เติบโตอย่างต่อเนื่อง</t>
  </si>
  <si>
    <t xml:space="preserve"> ยุทธศาสตร์การพัฒนาขององค์กรปกครองส่วนท้องถิ่นในเขตจังหวัดที่ 1. พัฒนาคุณภาพชีวิตของประชาชน ให้เป็นสังคมน่าอยู่</t>
  </si>
  <si>
    <t xml:space="preserve"> ส่งเสริมและยกระดับการค้า อุตสาหกรรม การลงทุน การท่องเที่ยวและการบริการสู่สากล</t>
  </si>
  <si>
    <t>เพื่อให้ประชาชนในหมู่บ้านมีความสะดวกสบายปลอดภัยและสัญจรไปมา</t>
  </si>
  <si>
    <t>1 สาย</t>
  </si>
  <si>
    <t>ประชาชนเดินทางสัญจรไปมาสะดวก สบายยิ่งขึ้น /ลดอุบัติเหตุ</t>
  </si>
  <si>
    <t>กองช่าง</t>
  </si>
  <si>
    <t>เสริมผิวลาดยางพาราแอสฟัลติกคอนกรีต ขนาดผิวจราจร กว้าง 4 เมตร ระยะยาง 0.400 กม. หรือมีพื้นที่ไม่น้อยกว่า 1,600 ตร.ม.</t>
  </si>
  <si>
    <t>เสริมผิวลาดยางพาราแอสฟัลติกคอนกรีต ขนาดผิวจราจร กว้าง 4 เมตร ระยะยาง 0.835 กม. หรือมีพื้นที่ไม่น้อยกว่า 3,340 ตร.ม.</t>
  </si>
  <si>
    <t>พัฒนาคุณภาพชีวิตประชาชน และเสริมสร้างความมั่นคงในพื้นที่</t>
  </si>
  <si>
    <t>โครงการจัดหาซุ้มเฉลิมพระเกียรติฯ สมเด็จพระเจ้าอยู่หัวมหาวชริราลงกรณบดินทรเทพยวรางกูร รัชกาลที่ 10 และพระบรมวงศานุวงศ์</t>
  </si>
  <si>
    <t>มีซุ้มเฉลิมพระเกียรติ</t>
  </si>
  <si>
    <t xml:space="preserve">แสดงออกถึงความจงรักภักดี </t>
  </si>
  <si>
    <t>โครงการจัดทำแผนที่ภาษีและทะเบียนทรัพย์สินของ อบต.พนา</t>
  </si>
  <si>
    <t xml:space="preserve">4.1  แผนงานบริหารงานทั่วไป  :  งานบริหารทั่วไป  </t>
  </si>
  <si>
    <t>กองการศึกษาฯ</t>
  </si>
  <si>
    <t>ส่งเสริมการจัดตั้งศูนย์พัฒนาคุณภาพชีวิตและส่งเสริมอาชีพผู้สูงอายุ (ศพอส.)</t>
  </si>
  <si>
    <t>เพื่อขับเคลื่อนพัฒนาคุณภาพด้านสุขภาพกาย จิตใจ สังคม ทำให้ผู้สูงอายุได้ร่วมกิจกรรมแลกเปลี่ยนความคิดเห็นต่างๆ ร่วมกัน</t>
  </si>
  <si>
    <t>จัดตั้งศูนย์พัฒนาคุณภาพและส่งเสริมอาชีพผู้สูงอายุในเขตพื้นที่ อบต.พนา</t>
  </si>
  <si>
    <t>ผู้สูงอายุที่เข้าร่วมกิจกรรมมีสุขภาพกายใจและสังคมร้อยละ 70</t>
  </si>
  <si>
    <t>ผู้สูงอายุได้รับการพัฒนาด้านสุขภาพกายใจและสังคมทุกคนที่เข้าร่วมกิจกรรม</t>
  </si>
  <si>
    <t>กองสาธารณสุขฯ (อุดหนุนคณะกรรมการศูนย์ฯ (ศพอส.) อบต.พนา</t>
  </si>
  <si>
    <t>ก่อสร้างอาคารศูนย์พัฒนาคุณภาพชีวิตและส่งเสริมอาชีพผู้สูงอายุ (ศพอส.)</t>
  </si>
  <si>
    <t>ส่งเสริมโครงการอำนาจเจริญคนดี สุขภาพดี รายได้ดีสู่เมืองธรรมเกษตร เขตพัฒนาเศรษฐกิจพอเพียง</t>
  </si>
  <si>
    <t>ผู้สูงอายุที่เข้าร่วมกิจกรรมมีสุขภาพกายใจและสังคมร้อยละ 80</t>
  </si>
  <si>
    <t>ผู้สูงอายุได้ใช้สถานที่ในการจัดกิจกรรมร่วมกัน</t>
  </si>
  <si>
    <t>กองสาธารณสุขฯ/กองช่าง</t>
  </si>
  <si>
    <t>เพื่อพัฒนาคุณภาพชีวิตของประชาชนให้สมดุลทั้ง 3 มิติ คนดี สุขภาพดี และรายได้ดี (พอดี)</t>
  </si>
  <si>
    <t>เกิดความสมดุล 3 มิติ "คนดี สุขภาพดี รายได้ดี" สู่ "อำนาจเจริญเมืองแห่งความสุข"</t>
  </si>
  <si>
    <t>ครัวเรือน/ประชาชนที่เข้าร่วมกิจกรรมมีคุณภาพชีวิตที่ดีขึ้นร้อยละ 70</t>
  </si>
  <si>
    <t>ชุมชนมีความเข้มแข็งพึ่งตนเองได้ / คุณภาพชีวิตของประชาชนมีความเป็นอยู่ทีดีขึ้น</t>
  </si>
  <si>
    <t>สำนักปลัด/กองสาธารณสุขฯ/กองการศึกษา</t>
  </si>
  <si>
    <t>อุดหนุนการขับเคลื่อนโครงการอำนาจเจริญคนดี สุขภาพดี รายได้ดีสู่เมืองธรรมเกษตร เขตพัฒนาเศรษฐกิจพอเพียง</t>
  </si>
  <si>
    <t>เพื่อเสริมสร้างรูปแบบการพัฒนาสู่การเป็นเมืองแห่งความสุข ให้เกิดการเปลี่ยนแปลงที่ดีขึ้นอย่างเป็นรูปธรรม เพื่อเสริมสร้างกลไกการบูรณาการความร่วมมือ</t>
  </si>
  <si>
    <t>สำนักงานส่งเสริมการปกครองท้องถิ่นจังหวัดอำนาจเจริญ</t>
  </si>
  <si>
    <t>พื้นที่จังหวัดอำนาจเจริญ 56 ตำบล 607 หมู่บ้าน 30 ชุมชน อบต.39 แห่ง ทต. 23 แห่ง ทม.1 แห่ง</t>
  </si>
  <si>
    <t>หน่วยงาน/อปท.และชุมชนเข้มแข็งนำไปสู่การเปลี่ยนแปลงทุนมนุษย์และสังคมคุณภาพที่ดีบนฐานปรัชญาเศรษฐกิจพอเพียง</t>
  </si>
  <si>
    <t>ค่าจ้างเหมาบริการบุคคลภายนอกหรือค่าตรวจวิเคราะห์คุณภาพน้ำอุปโภคบริโภคและน้ำเพื่อใช้ในการเกษตรจากหน่วยงานอื่น เช่น น้ำบาดาล น้ำประปา แหล่งน้ำสาธารณะ ฯลฯ</t>
  </si>
  <si>
    <t>เพื่อให้ดูมาตรฐานพัฒนาคุณภาพน้ำอุปโภค บริโภคและแหล่งน้ำเพื่อการเกษตรให้มีคุณภาพสามารถนำมาใช้ประโยชน์ได้อย่างปลอดภัย</t>
  </si>
  <si>
    <t>1. น้ำประปาภูมิภาค 2. น้ำประปาหมู่บ้าน 3. บ่อน้ำบาดาล      4. แหล่งน้ำสาธารณะในเขตพื้นที่ อบต.พนา</t>
  </si>
  <si>
    <t>7 หมู่บ้านในพื้นที่ อบต.พนา สามารถใช้น้ำได้อย่างปลอดภัยปราศจากสารเคมีตกค้างร้อยละ 70</t>
  </si>
  <si>
    <t>ทุกครัวเรือนสามารถนำน้ำมาใข้เพื่ออุปโภค-บริโภค ได้อย่างปลอดภัย  / แหล่งน้ำสาธารณะปราศจากสารเคมีตกค้างและปนเปื้อน</t>
  </si>
  <si>
    <t>กองสาธารณสุข (อุดหนุน คกก.หมู่บ้าน 7 หมู่ในเขตพื้นที่ อบต.พนา)</t>
  </si>
  <si>
    <t>โครงการอบรมหมอหมู่บ้านในพระราชประสงค์</t>
  </si>
  <si>
    <t>อบรมให้ความรู้เน้นในเรื่องสาธารณสุขมูลฐาน การปฐมพยาบาลเบื้องตน  เพื่อส่งเสริมให้ประชาชนมีสุขภาพแข็งแรง นำความรู้กลับไปช่วยเหลือประชาชนในหมู่บ้าน</t>
  </si>
  <si>
    <t>ครัวเรือน/ประชาชนในเขตพื้นที่ อบต.พนา</t>
  </si>
  <si>
    <t>ประชาชนที่เข้ารับการอบรมมีความรู้และทักษะในการปฐมพยาบาลเบื้องต้นสามารถช่วยเหลือตนเองและบุคคลใกล้ตวได้อย่างปลอดภัย</t>
  </si>
  <si>
    <t>อาสาหมอหมู่บ้าน ชุมชนมีความเข้มแข็งพึ่งตนเองได้ คุณภาพชีวิตของประชาชนมีความเป็นอยู่ที่ดีขึ้น</t>
  </si>
  <si>
    <t>โครงการสืบสานพระราชปณิธานสมเด็จย่าต้านภัยมะเร็งเต้านม</t>
  </si>
  <si>
    <t>กระตุ้นให้ผู้หญิงอายุ 35 ปีขึ้นไป ทำการตรวจมะเร็งเต้านมด้วยตนเอง / ส่งเสริมความรู้ทักษะการตรวจมะเร็งเต้านมด้วยตนเอง</t>
  </si>
  <si>
    <t>พื้นที่ 7 หมู่บ้านได้รับการตรวจมะเร็งเต้านม / ลดอัตราการเกิดมะเร็งเต้านมระยะลุกลาม</t>
  </si>
  <si>
    <t>ประชาชนรู้วิธีเทคนิคการตรวจเต้านมด้วยตนเองที่มีประสิทธิภาพร้อยละ 70</t>
  </si>
  <si>
    <t>สามารถป้องกันและควบคุมโรคมะเร็งเต้านมในหมู่บ้านได้ / ร้อยละของวัยทำงานมีพฤติกรรมที่พึงประสงค์</t>
  </si>
  <si>
    <t>ส่งเสริมให้ทุกครัวเรือนใช้เกลือไอโอดีน / เสริมสร้างสติปัญญาของเด็กไทยให้เต็มศักยภาพ / พัฒนาคุณภาพชีวิตที่ดีของประชากรทุกกลุ่มวัย</t>
  </si>
  <si>
    <t>ครัวเรือน/ประชาชนในเขตพื้นที่ อบต.พนาบริโภคเกลือไอโอดีน</t>
  </si>
  <si>
    <t>ประชาชนทุกลุ่มวัยมีพัฒนาคุณภาพชีวิตที่ดีร้อยละ 70</t>
  </si>
  <si>
    <t>สามารถขจัดปัญหาโรคขาดสารไอโอดีนให้หมดไปจากหมู่บ้านอย่างยั่งยืน</t>
  </si>
  <si>
    <t>ส่งเสริมให้ทุกครัวเรือนจัดอาหารและสภาพแวดล้อมสุขอนามัยที่เหมาะสมกับเด็ก / ส่งเสริมให้ชุมชนจัดสภาพแวดล้อมสุขภาพอนามัยที่เหมาะสมกับเด็ก / ส่งเสริมองค์ความรู้ในด้านโภชนาการพฤติกรรมสุขภาพและอนามัยสิ่งแวดล้อม</t>
  </si>
  <si>
    <t>ผู้ปกครองเด็กสามารถจัดหาอาหารที่มีคุณค่าและเหมาะสมกับวัยให้แก่เด็กที่ขาดสารอาหารได้อย่างถูกต้อง</t>
  </si>
  <si>
    <t>กองสาธารณสุข</t>
  </si>
  <si>
    <t>เด็ก/ผู้ปกครอง/ชุมชน มีความรูด้านโภชนาการและสุขอนามัยที่ดีเหมาะสมมีสุขนิสัยที่พึงประสงค์ ร้อยละ 70</t>
  </si>
  <si>
    <t>ได้รับการถ่ายทอดองค์ความรู้เทคโนโลยีและนวัตกรรมด้านการส่งเสริมสุขภาพและอนามัยสิ่งแวดล้อม / ผู้ปกครองมีความรู้ในการจัดหาอาหารที่มีประโยชน์และเหมาะสมกับเด็ก</t>
  </si>
  <si>
    <t>หญิงตั้งครรภ์ในพื้นที่มีความรู้ความเข้าใจถึงภาวะโภชนาการในเด็ก / หญิงตั้งครรภ์ได้รับการครรภ์ก่อน 12 สัปดาห์</t>
  </si>
  <si>
    <t>ส่งเสริมให้ทุกครัวเรือนจัดอาหารและสภาพแวดล้อมสุขอนามัยที่เหมาะสมกับหญิงตั้งครรภ์/หลังคลอด/แม่และเด็ก / ส่งเสริมเด็กให้เด็ก 0-5 ปีมีพัฒนาการทางร่างการและสมองเจริญเติบโตสมวัย / ส่งเสริมสถาบันครอบครัวให้มีความเข้มแข็งสามารถดูแลลูกอย่างมีคุณภาพตั้งแต่วัยทารกจนถึงวัยรุ่น</t>
  </si>
  <si>
    <t>แม่และเด็กมีภาวะโภชนาการสุขอนามัยที่ดี  /  เด็กแรกเกิดมีการเจริญเติบโตและพัฒนาเต็มศักยภาพ</t>
  </si>
  <si>
    <t>ได้รับการดูแลอนามัยแม่และเด็กขั้นพื้นฐาน / ประชาชนในพื้นที่ส่วนร่วมในกิจกรรมการส่งเสริมสุขภาพอนามัยแม่และเด็ก</t>
  </si>
  <si>
    <t>สร้างความตระหนักให้ทุกครัวเรือนป้องกันตนเองจากโรคพยาธิ / ลดอัตราความชุกของหนอนพยาธิในครัวเรือน / ประชาชนมีความรู้เรื่องการป้องกันตนเองและมีส่วนร่วมในการดำเนินงานแก้ไขปัญหาโรคหนอนพยาธิ</t>
  </si>
  <si>
    <t>ประชาชนสามารถป้องกันตนเองจากโรคหนอนพยาธิ</t>
  </si>
  <si>
    <t>ส่งเสริมความรู้เรื่องโรคมาลาเรียให้ทุกครัวเรือน  / ลดอัตราป่วยด้วยโรคมาลาเรียในทุกกลุ่มอายุ / ส่งเสริมให้ประชาชนตระหนักในการดูแลตนเองให้ปลอดภัยจากโรคมาลาเรียด้วยการช่วยกันกำจัดแหล่งเพาะพันธ์ที่เป็นพาหะนำโรค</t>
  </si>
  <si>
    <t>ครัวเรือน/ประชาชนในพื้นที่ อบต.พนา มีความรู้ในการป้องกันตนเองจากโรคมาลาเรีย  / ลดการแพร่ระบาดของยุงก้นป่องที่เป็นพาหะนำโรคในพื้นที่</t>
  </si>
  <si>
    <t>อัตรการเกิดโรคมาลาเรียลดลงร้อยละ 100</t>
  </si>
  <si>
    <t>ประชาชนมีสุขภาพแข็งแรงห่างไกลโรคมาลาเรีย / ประชาชนทุกกลุ่มอายุตระหนักและเห็นความสำคัญของการควบคุมป้องกันโรคมาลาเรีย</t>
  </si>
  <si>
    <t>ส่งเสริมและสนับสนุนใช้ชุมชนร่วมจัดการและรักษาระบบสุขาภิบาลในหมู่บ้าน / ส่งเสริมและสนับสนุนให้โรงเรียน ,ศพด.,วัด ร่วมจัดากรและรักษาระบบสุขาภิบาล โรงเรียน ,ศพด.,วัด   / โรงเรียนมีสถานที่ในการประกอบอาหารที่ระบบสุขาภิบาล อาหาร น้ำที่ดี</t>
  </si>
  <si>
    <t>วัด/บ้าน/โรงเรียน ในเขตพื้นที่ อบต.พนา ตระหนักและร่วมมือกันรักษาความสะอาดในหมู่บ้าน/ชุมชนของตนเอง / ประชาชนมีความรู้เรื่องขยะการคัดแยกขยะต้นทางก่อนนำเข้าสู่กระบวนการกำจัดอย่างถูกวิธี / หมู่บ้านสามารถป้องกัน/ควบคุมโรคติดต่อในชุมชน</t>
  </si>
  <si>
    <t>ประชาชนมีสุขภาพอนามัยสมบูรณ์แข็งแรง  / สามารถดำรงชีวิตอยู่ในสังคมได้อย่างมีความสุข</t>
  </si>
  <si>
    <t>ตรวจคัดกรองและประเมินความเสี่ยงด้านสุขภาพของประชาชน / กำหนดมาตรการและวิธีการเชิงรุกในการสงเสริมสุขภาพการป้องกันโรค / รณรงค์ประชาสัมพันธ์ให้ประชาชนใส่ใจสุขภาพตนเองมากขึ้น</t>
  </si>
  <si>
    <t>ครัวเรือน/ประชาขนในเขตพื้นที่ อบต.พนาให้ความสนใจและใส่ใจในสุขภาพของตนเองและคนในครอบครัว / ชุมชนทราบและสามารถวิเคราะห์สุขภาพของประชาชนในชุมชนได้</t>
  </si>
  <si>
    <t>ชุมชนได้ทราบและสามารถวิเคราะห์สภาวะสุขภาพของชุมชนได้ / สามารถวางแผนแก้ไขปัญหาสาธารณสุขของชุมชนได้ตามจริงร้อยละ 70</t>
  </si>
  <si>
    <t>โครงการรณรงค์และแก้ไขปัญหายาเสพติด To be number one (ศูนย์เพื่อนใจวัยรุ่นในชุมชน/หมู่บ้าน) ทูลกระหม่อมหญิงอุบลรัตนราชกัญญาสิริวัฒนาพรรณวดี</t>
  </si>
  <si>
    <t>หญิงตั้งครรภ์ที่มาฝากครรภ์และติดเชื้อเอดส์ได้รับการดูแลทั้งร่างกายและจิตใจ ได้รับยาต้านไวรัสเอดส์ถูกต้องและทันเวลา</t>
  </si>
  <si>
    <t>สร้างทัศนคติที่ดีให้ผู้รับบริการทั้งหญิงตั้งครรภ์และคู่ทราบว่าการมารับบริการแบบคู่จะมีประโยชน์กับลูก / ติดตามการดูแลรักษาอย่างต่อเนื่อง</t>
  </si>
  <si>
    <t>ป้องกันการติดเชื้อเอชไอวีในสตรีวัยเจริญพันธ์และคู่สมรส / เด็กที่เกิดจากแม่ที่ติดเชื้อเอชไอวีจะได้รับยาต้านไวรัสเมื่อแรกเกิดได้รับนมผสมสำหรับเลี้ยงทารก / ได้รับยาต้านไวรัสตามสภาพของการติดเชื้อ</t>
  </si>
  <si>
    <t>เพื่อเป็นศูนย์เก็บรวบรวมข้อมูลเกี่ยวกับการบริหารงานบุคคลของ อปท.</t>
  </si>
  <si>
    <t>ศูนย์ข้อมูลการบริหารงานบุคคลของ อปท.</t>
  </si>
  <si>
    <t>การบริหารงานบุคคลของ อปท.เพิ่มขึ้นร้อยละ 80</t>
  </si>
  <si>
    <t>อปท.มีข้อมูลเกี่ยวกับการบริหารงานบุคคล</t>
  </si>
  <si>
    <t>อุดหนุนเทศบาลตำบลพนา ตามโครงการศูนย์รวมข้อมูลข่าวสารการจัดซื้อ/จัดจ้าง ของหน่วยการบริหารราชการส่วนท้องถิ่นระดับอำเภอและศูนย์ประสานงานของ อปท.</t>
  </si>
  <si>
    <t>เพื่อเป็นศูนย์รวมข้อมูลข่าวสารที่มีประสิทธิภาพและโปรงใสในการจัดซื้อจัดจ้าง</t>
  </si>
  <si>
    <t>ศูนย์ข้อมูลข่าวสารการจัดซื้อจัดจ้างฯ ระดับอำเภอ</t>
  </si>
  <si>
    <t>การจัดซื้อจัดจ้างของ อปท.โปร่งใสตรวจสอบได้</t>
  </si>
  <si>
    <t>ครุภัณฑ์โฆษณาและเผยแพร่ เช่น จัดซื้อกล้องถ่ายรูป/กล้อง VDO ฯลฯ</t>
  </si>
  <si>
    <t>ครุภัณฑ์งานบ้านงานครัว เช่น เครื่องกรองน้ำ ตู้เย็น ฯลฯ</t>
  </si>
  <si>
    <t>บริหารงานทั่วไป</t>
  </si>
  <si>
    <t>คุรภัณฑ์การเกษตร</t>
  </si>
  <si>
    <t>เครื่องสูบน้ำแบบหอยโข่ง เครื่องยนต์เบนซิน  (คุณลักษณะตามฐานคุรภัณฑ์ฯลฯ )</t>
  </si>
  <si>
    <t>เลื่อยยนต์ ปริมาตรกระบอกสูบไม่ต่ำกว่า 30 ซีซี กำลังไม่ต่ำกว่า 1.8 แรงม้า ความยาวบาร์ไม่ต่ำกว่า 12 นิ้ว ความเร็วรอบไม่ต่ำกว่า 3000 รอบต่อนาที  จำนวน 1 เครื่อง</t>
  </si>
  <si>
    <t>อุดหนุนโรงเรียนบ้านม่วงสวาสดิ์ ตามโครงการเงินอุดหนุนสำหรับสนับสนุนอาหารกลางวัน</t>
  </si>
  <si>
    <t>เด็กนักเรียนร้อยละ 90 ได้รับประทานอาหารกลางวัน</t>
  </si>
  <si>
    <t>เด็กนักเรียนได้รับการพัฒนาคุณภาพชีวิตอย่างทั่วถึงและต่อเนื่อง</t>
  </si>
  <si>
    <t>4.1 แผนงานงบกลาง</t>
  </si>
  <si>
    <t>สนับสนุนโครงการหลักประกันสุขภาพ (สปสช.) อบต.พนา</t>
  </si>
  <si>
    <t>เพื่อส่งเสริมสุขภาพประชาชน</t>
  </si>
  <si>
    <t>โครงการหลักประกันสุขภาพ (สปสช.) อบต.พนา</t>
  </si>
  <si>
    <t>ประชาชนมีคุณภาพชีวิตดีขึ้นร้อยละ 80</t>
  </si>
  <si>
    <t>ประชาชนมีสุขภาพแข็งแรง</t>
  </si>
  <si>
    <t>อุดหนุนงบประมาณเพื่อการป้องกันและแก้ไขปัญหายาเสพติด จากองค์กรปกครองส่วนท้องถิ่น</t>
  </si>
  <si>
    <t>อุดหนุนศูนย์อำนวยการป้องกันและปราบปรามยาเสพติดจังหวัดอำนาจเจริญ (ศอ.ปส.จ.อจ.)</t>
  </si>
  <si>
    <t>เพื่อป้องกันและแก้ไขปัญหายาเสพติด</t>
  </si>
  <si>
    <t>สามารถป้องกันและแก้ไขปัญหายาเสพติดให้บรรลุเป้าหมาย</t>
  </si>
  <si>
    <t>อุดหนุนจัดงานประเพณีฮีต สิบสองและงานประจำปีจังหวัดอำนาจเจริญ</t>
  </si>
  <si>
    <t>เพื่อให้มีการสืบสานอนุรักษ์ประเพณีท้องถิ่น</t>
  </si>
  <si>
    <t>อุดหนุนที่ทำการปกครอง จ.อำนาจเจริญ</t>
  </si>
  <si>
    <t>ผู้เข้าร่วมกิจกรรมได้สืบสานวัฒนธรรม ประเพณีเพิ่มขึ้นร้อยละ 70</t>
  </si>
  <si>
    <t>ประเพณีท้องถิ่นได้อนุรักษ์สืบสานวัฒนธรรมไว้ตลอดไป</t>
  </si>
  <si>
    <t>เพื่อแสดงออกถึงความจงรักภักดีต่อสถาบันพระมหากษัตริย์</t>
  </si>
  <si>
    <t>จัดงานโครงการพิธีเฉลิมพระชนมพรรษาและงานรัฐพิธีอื่นๆ</t>
  </si>
  <si>
    <t>ผู้ร่วมกิจกรรมได้แสดงออกถึงความจงรักภักดีเพิ่มขึ้นร้อยละ 80</t>
  </si>
  <si>
    <t>ประชาชนได้แสดงออกถึงความจงรักภักดี</t>
  </si>
  <si>
    <t>อุดหนุนกิจกรรมสาธารณสุขมูลฐานทุกหมู่บ้านในเขตพื้นที่ อบต.พนา</t>
  </si>
  <si>
    <t>เพื่อเป็นค่าใช้จ่ายในการดำเนินกิจกรรมด้านสาธารณสุขมูลฐาน</t>
  </si>
  <si>
    <t>อสม.ทุกหมู่บ้านในเขตพื้นที่ อบต.พนา</t>
  </si>
  <si>
    <t>ประชาชนมีคุณภาพชีวิตดีขึ้น ร้อยละ 80</t>
  </si>
  <si>
    <t>อสม.ทุกหมู่บ้านมีเงินทุนในการจัดกิจกรรม</t>
  </si>
  <si>
    <t xml:space="preserve">1 สาย </t>
  </si>
  <si>
    <t>ประชาชนเดินทางสัญจรไปมาสะดวกสบายยิ่งขึ้น และลดอุบัติเหตุ</t>
  </si>
  <si>
    <t>ก่อสร้างถนน คสล. ภายในหมู่บ้าน หมู่ 6 สายหน้าบ้านนางอำภา สมเนตร</t>
  </si>
  <si>
    <t>1 แห่ง</t>
  </si>
  <si>
    <t>โครงการจัดหาซุ้มเฉลิมพระเกียรติฯ สมเด็จพระนางเจ้าฯ พระบรมราชินี</t>
  </si>
  <si>
    <t>นายกสั่งการให้เข้าแผน</t>
  </si>
  <si>
    <t>ฝึกอบรมอาชีพให้กับผู้สูงอายุและผู้พิการ ผู้ด้อยโอกาส ผู้ป่วยเอดส์ ผู้มีรายได้น้อย ในเขตพื้นที่ อบต.พนา</t>
  </si>
  <si>
    <t>เพื่อให้ผู้สูงอายุใช้เวลาว่างให้เกิดประโยชน์ และมีรายได้เสริม</t>
  </si>
  <si>
    <t>ผู้ร่วมอบรมมีรายได้เพิ่มขึ้นร้อยละ 50</t>
  </si>
  <si>
    <t>ผู้สูอายุ ผู้พิการ ผู้ด้อยโอกาสทางสังคม ผู้ป่วยเอดส์มีอาชีพเสริม</t>
  </si>
  <si>
    <t>ยุทธศาสตร์การพัฒนาขององค์กรปกครองส่วนท้องถิ่นในเขตจังหวัดที่  4. ทรัพยากรธรรมชาติและสิ่งแวดล้อม</t>
  </si>
  <si>
    <t>โครงการจ้างเหมาบุคคลภายนอกปฏิบัติงานด้านสาธารณสุขและสิ่งแวดล้อม</t>
  </si>
  <si>
    <t>เขตพื้นที่มีความเป็นระเบียบเรียบร้อยขึ้นร้อยละ 80</t>
  </si>
  <si>
    <t>เพื่อส่งเสริมการศึกษาปฐมวัยอายุ 3-5 ปี ในศูนย์พัฒนาเด็กเล็ก</t>
  </si>
  <si>
    <t>เด็กนักเรียนใน ศพด. สังกัด อบต.พนา</t>
  </si>
  <si>
    <t>ร้อยละ 100 ของเด็กนักเรียนได้รับการสนับสนุน</t>
  </si>
  <si>
    <t>นักเรียนทุกคนได้รับการพัฒนา</t>
  </si>
  <si>
    <t>กองการศึกษาฯ ศพด.ในสังกัด</t>
  </si>
  <si>
    <t>ครุภัณฑ์การศึกษา</t>
  </si>
  <si>
    <t>1. โทรทัศน์แอลอีดี ขนาดไม่ต่ำกว่า 55 นิ้ว</t>
  </si>
  <si>
    <t>2. ชุดรับสัญญาณโทรทัศน์ผ่านดาวเทียม</t>
  </si>
  <si>
    <t>3. เครื่องรับสัญญาณภาพผ่านดาวเทียม IRD พร้อมติดตั้ง (ตามหนังสือด่วนที่สุด ที่ อจ 0023.9/ว678 ลว.9 ตุลาคม 2561)</t>
  </si>
  <si>
    <t>ผู้สูงอายุ ผู้พิการ ผู้ด้อยโอกาส และผู้มีรายได้น้อย ผู้ป่วยเอดส์ ได้รับการฝึกอาชีพ</t>
  </si>
  <si>
    <t>จ้างเหมาบริการบุคคลภายนอกสำรวจจำนวนสุนัขและแมวทั้งที่มีเจ้าของและไม่มีเจ้าของ โดยทำการสำรวจปีละ 2 ครั้ง (ครั้งแรกภายในเดือนธันวาคม ครั้งที่สอง ภายในเดือนมิถุนายน)</t>
  </si>
  <si>
    <t>7 หมู่บ้านในเขตพื้นที่บริการ อบต.พนา</t>
  </si>
  <si>
    <t>ร้อยละ 100 ของสุนัขและแมว ได้รับการขึ้นทะเบียน</t>
  </si>
  <si>
    <t>สัตว์ในพื้นที่บริการได้รับวัคซีนป้องกันโรคพิษสุนัขบ้าอย่างครอบคลุมทั่วถึง</t>
  </si>
  <si>
    <t>ส่งเสริมสถานที่ท่องเที่ยวทำนบห้วยไร่บ้านดอนขวัญ</t>
  </si>
  <si>
    <t>เป็นภาพลักษณ์การท่องเที่ยว กระแสหลักเป็นการท่องเที่ยวเพื่อเรียนรู้และสัมผัสวิถีวัฒนธรรมท้องถิ่น</t>
  </si>
  <si>
    <t>พัฒนาห้องน้ำสาธารณะ/อปท. ให้อยู่ในสภาพดี ได้มาตรฐานและมีการดูแลรักษาอย่างสม่ำเสมอ</t>
  </si>
  <si>
    <t>ห้องน้ำสาธารณะทุกแห่งที่อยู่ในความรับผิดชอบของ อปท. ได้มาตรฐาน</t>
  </si>
  <si>
    <t>โครงการประชารัฐร่วมใจกำจัดภัยโรคพิษสุนัขบ้าและควบคุมประชากรสุนัขและแมว</t>
  </si>
  <si>
    <t>เพื่อควบคุมจำนวนประชากรสุนัขและแมว ไม่ให้มีจำนวนมากเกินไปซึ่งจะเป็นการป้องกันโรคพิษสุนัขบ้าและลดความเสี่ยงของโรคที่เกิดจากสัตว์เลี้ยงในพื้นที่</t>
  </si>
  <si>
    <t>ห้องน้ำที่อยู่ในความรับผิดชอบทุกแห่งได้รับการพัฒนา</t>
  </si>
  <si>
    <t>ส้วมของหน่วยงาน วัด โรงเรียน ได้มาตรฐานใน 3 เรื่อง คือ สะอาด (Healthy) เพียงพอ (Accessivilty) และปลอดภัย (Safety) บริการสาธารณะด้านต่างๆ ที่มีมาตรฐาน</t>
  </si>
  <si>
    <t>ร้อยละ 80 ของสุนัข แมว ได้รับการผ่าตัดทำหมัน</t>
  </si>
  <si>
    <t>ประเภทถนน คสล.</t>
  </si>
  <si>
    <t>ค่าจัดการเรียนการสอน (รายหัว) ของศูนย์พัฒนาเด็กเล็ก</t>
  </si>
  <si>
    <t>เพื่อให้นักเรียนในศูนย์พัฒนาเด็กเล็กมีวัสดุเพียงพอในการจัดการศึกษา</t>
  </si>
  <si>
    <t xml:space="preserve">จัดหาวัสดุอุปกรณ์การศึกษาให้ศูนย์พัฒนาเด็กเล็กในสังกัด อบต.พนา ทั้ง 4 แห่ง </t>
  </si>
  <si>
    <t>ศูนย์พัฒนาเด็กเล็กในสังกัดองค์การบริหารส่วนตำบลพนามีวัสดุอุปกรณ์การศึกษา</t>
  </si>
  <si>
    <t>กองการศึกษา</t>
  </si>
  <si>
    <t>การเรียนการสอนมีประสิทธิภาพขึ้นร้อยละ 70</t>
  </si>
  <si>
    <t>อุปกรณ์อ่านบัตรแบบอเนกประสงค์ จำนวน 3 เครื่อง (Smart Card Reader)  (เกณฑ์ราคากลางและคุณลักษณะพื้นฐานครุภัณฑ์คอมพิวเตอร์ ที่กระทรวงดิจิทัลฯ กำหนด)</t>
  </si>
  <si>
    <t>เครื่องพ่นหมอกควัน (รายละเอียดคุณลักษณะตามบัญชีมาตรฐานครุภัณฑ์ สำนักงบประมาณ )</t>
  </si>
  <si>
    <t>เครื่องสูบน้ำแบบหอยโข่ง เครื่องยนต์เบนซิน (รายละเอียดคุณลักษณะตามบัญชีมาตรฐานครุภัณฑ์ สำนักงบประมาณ )</t>
  </si>
  <si>
    <t>ตู้เย็น(รายละเอียดคุณลักษณะตามบัญชีมาตรฐานครุภัณฑ์ สำนักงบประมาณ )</t>
  </si>
  <si>
    <t xml:space="preserve"> - แบบล้อจักรยาน 1 เครื่อง (รายละเอียดคุณลักษณะตามบัญชีมาตรฐานครุภัณฑ์ สำนักงบประมาณ )</t>
  </si>
  <si>
    <t>เครื่องเจีย/ตัดแบบมือ ขนาด 5 นิ้ว (รายละเอียดคุณลักษณะตามบัญชีมาตรฐานครุภัณฑ์ สำนักงบประมาณ )</t>
  </si>
  <si>
    <t>เครื่องปรับอากาศแบบแยกส่วน ขนาด 18,000 บีทียู (แบบติดผนัง) (รายละเอียดคุณลักษณะตามบัญชีมาตรฐานครุภัณฑ์ สำนักงบประมาณ )</t>
  </si>
  <si>
    <t>เครื่องดูดฝุ่น ขนาด 25 ลิตร(รายละเอียดคุณลักษณะตามบัญชีมาตรฐานครุภัณฑ์ สำนักงบประมาณ )</t>
  </si>
  <si>
    <t>ตู้ล็อกเกอร์ 18 ช่อง(รายละเอียดคุณลักษณะตามบัญชีมาตรฐานครุภัณฑ์ สำนักงบประมาณ )</t>
  </si>
  <si>
    <t>เครื่องคอมพิวเตอร์ สำหรับงานประมวลผล แบบที่ 1 (จอแสดงภาพขนาดไม่น้อยกว่า 19 นิ้ว)(ตั้งตามเกณฑ์ราคากลางและคุณลักษณะพื้นฐานครุภัณฑ์คอมพิวเตอร์  ที่กระทรวงดิจิทัลฯ กำหนด)</t>
  </si>
  <si>
    <t>เครื่องพิมพ์เลเซอร์ หรือ LED ขาวดำ ชนิด Network แบบที่ 1 (28 หน้า/นาที) (ตั้งตามเกณฑ์ราคากลางและคุณลักษณะพื้นฐานครุภัณฑ์คอมพิวเตอร์ ที่กระทรวงดิจิทัลฯ กำหนด)</t>
  </si>
  <si>
    <t>เครื่องสำรองไฟ ขนาด 1 kVA  (ตั้งตามเกณฑ์ราคากลางและคุณลักษณะพื้นฐานครุภัณฑ์คอมพิวเตอร์ที่กระทรวงดิจิทัลฯ กำหนด)</t>
  </si>
  <si>
    <t>เครื่องคอมพิวเตอร์โน๊ตบุ๊ก สำหรับงานประมวลผล(ตั้งตามเกณฑ์ราคากลางและคุณลักษณะพื้นฐานครุภัณฑ์คอมพิวเตอร์  ที่กระทรวงดิจิทัลฯ กำหนด)</t>
  </si>
  <si>
    <t>เครื่องพิมพ์ Multifunction เลเซอร์ หรือ LED ขาวดำ (ตั้งตามเกณฑ์ราคากลางและคุณลักษณะพื้นฐานครุภัณฑ์คอมพิวเตอร์  ที่กระทรวงดิจิทัลฯ กำหนด)</t>
  </si>
  <si>
    <t>เครื่องพิมพ์ Multifunction เลเซอร์ หรือ LED สี (ตั้งตามเกณฑ์ราคากลางและคุณลักษณะพื้นฐานครุภัณฑ์คอมพิวเตอร์  ที่กระทรวงดิจิทัลฯ กำหนด)</t>
  </si>
  <si>
    <t>ค่าครุภัณฑ์</t>
  </si>
  <si>
    <t>ครุภัณฑ์งานบ้าน-</t>
  </si>
  <si>
    <t>เครื่องทำน้ำเย็น</t>
  </si>
  <si>
    <t>กองคลัง</t>
  </si>
  <si>
    <t>งานครัว</t>
  </si>
  <si>
    <t>(แบบถังคว่ำ)</t>
  </si>
  <si>
    <t>จำนวน 1 เครื่อง</t>
  </si>
  <si>
    <t>ครุภัณฑ์โฆษณาและ-</t>
  </si>
  <si>
    <t xml:space="preserve">กล้องถ่ายรูป </t>
  </si>
  <si>
    <t>เผยแพร่</t>
  </si>
  <si>
    <t>จำนวน 1 ตัว</t>
  </si>
  <si>
    <t xml:space="preserve">ชั้นวางเอกสารเหล็ก </t>
  </si>
  <si>
    <t>2 ช่อง 6 แถว</t>
  </si>
  <si>
    <t>จำนวน 1 ตู้</t>
  </si>
  <si>
    <t>ตู้เหล็ก แบบ 2 บาน</t>
  </si>
  <si>
    <t xml:space="preserve"> - จำนวน 2 หลัง </t>
  </si>
  <si>
    <t xml:space="preserve"> - งานการเงิน</t>
  </si>
  <si>
    <t xml:space="preserve"> - จำนวน 1 หลัง</t>
  </si>
  <si>
    <t xml:space="preserve"> - งานจัดเก็บฯ</t>
  </si>
  <si>
    <t>จำนวน 1 หลัง</t>
  </si>
  <si>
    <t>เครื่องคอมพิวเตอร์</t>
  </si>
  <si>
    <t>สำหรับงาน</t>
  </si>
  <si>
    <t>ประมวลผล แบบที่ 1</t>
  </si>
  <si>
    <t xml:space="preserve"> - งานพัสดุ</t>
  </si>
  <si>
    <t>(จอแสดงภาพขนาด</t>
  </si>
  <si>
    <t xml:space="preserve">ไม่น้อยกว่า 19 นิ้ว) </t>
  </si>
  <si>
    <t>จำนวน 2 เครื่อง</t>
  </si>
  <si>
    <t>เครื่องคอมพิวเตอร์-</t>
  </si>
  <si>
    <t>งานการเงิน</t>
  </si>
  <si>
    <t>โน้ตบุ๊ค สำหรับงาน</t>
  </si>
  <si>
    <t xml:space="preserve">ประมวลผล </t>
  </si>
  <si>
    <t>เครื่องสำรองไฟฟ้า</t>
  </si>
  <si>
    <t xml:space="preserve">ขนาด 1 kVA </t>
  </si>
  <si>
    <t xml:space="preserve"> - งานบัญชี</t>
  </si>
  <si>
    <t>จำนวน 3 เครื่อง</t>
  </si>
  <si>
    <t>อุปกรณ์อ่านบัตร</t>
  </si>
  <si>
    <t>งานจัดเก็บฯ</t>
  </si>
  <si>
    <t>แบบอเนกประสงค์</t>
  </si>
  <si>
    <t>อุปกรณ์อ่านบัตรแบบอเนกประสงค์ จำนวน  เครื่อง (Smart Card Reader)  (เกณฑ์ราคากลางและคุณลักษณะพื้นฐานครุภัณฑ์คอมพิวเตอร์ ที่กระทรวงดิจิทัลฯ กำหนด)</t>
  </si>
  <si>
    <t xml:space="preserve">ตู้บานเลื่อนกระจก (2 บาน) </t>
  </si>
  <si>
    <t>เครื่องยนต์เจาะดิน พร้อมดอกเจาะขนาด 8 นิ้ว จำนวน 1 เครื่อง</t>
  </si>
  <si>
    <t xml:space="preserve">เครื่องคัดเมล็ดพันธ์ข้าวเปลือก จำนวน 1 เครื่อง </t>
  </si>
  <si>
    <t>เครื่องพรวนดินเดินตาม ขนาด 7 แรงม้า จำนวน 1 เครื่อง</t>
  </si>
  <si>
    <t>เครื่องปั๊มน้ำอัติโนมัติ จำนวน 1 เครื่อง</t>
  </si>
  <si>
    <t>เครื่องเลื่อยยนต์ จำนวน 1 เครื่อง</t>
  </si>
  <si>
    <t>ถังน้ำแบบพลาสติก ขนาดความจุ 2,000 ลิตร จำนวน  1 ถัง</t>
  </si>
  <si>
    <t>ครุภัณฑ์ก่อสร้าง</t>
  </si>
  <si>
    <t>งานป้องกันและบรรเทาสาธารณภัย</t>
  </si>
  <si>
    <t>วัสดุ</t>
  </si>
  <si>
    <t xml:space="preserve">ค่าจัดซื้อวัสดุอุปกรณ์เพื่อใช้ในการป้องกันและบรรเทาสาธารณภัยเพื่อช่วยเหลือประชาชน ได้แก่ ไฟฉาย กรวย พร้า จอบ เสียม เชือก ไม้ตบไฟ </t>
  </si>
  <si>
    <t>หัวฉีดน้ำดับเพลิง</t>
  </si>
  <si>
    <t>ถังฉีดน้ำ</t>
  </si>
  <si>
    <t>สายยางดับเพลิง</t>
  </si>
  <si>
    <t>เครื่องปรับอากาศ แบบแยกส่วน แบบแยกพื้นหรือแบบแขวน (ระบบ Inverter)  เพื่อติดตั้งที่ศูนย์เทคโนโลยีการเกษตร อบต.พนา ขนาด 36,600 บีทียู 1 เครื่อง</t>
  </si>
  <si>
    <t>การรักษาความสงบภายใน</t>
  </si>
  <si>
    <t>การเกษตร</t>
  </si>
  <si>
    <t>พัฒนาการผลิตข้าวหอมมะลิและสินค้าเกษตรปลอดภัย</t>
  </si>
  <si>
    <t>ยุทธศาสตร์การพัฒนาขององค์กรปกครองส่วนท้องถิ่นในเขตจังหวัดที่  3. ส่งเสริมการดำเนินชีวิตตามหลักปรัชญาเศรษฐกิจพอเพียง</t>
  </si>
  <si>
    <t>ยุทธศาสตร์จังหวัดที่  1  การพัฒนาการผลิต และการแปรรูปผลผลิตทางการเกษตรเพื่อเพิ่มคุณค่า มูลค่าข้าวหอมมะลิอาหารปลอดภัย และยกระดับสู่การเป็นเมืองสมุนไพร</t>
  </si>
  <si>
    <t>1.1 แผนงานการเกษตร</t>
  </si>
  <si>
    <t>โครการส่งเสริมเศรษฐกิจพอเพียงตามแนวทางเศรษฐกิจพอเพียง</t>
  </si>
  <si>
    <t>เพื่อให้ประชาชนในเขตพื้นที่มีความรู้ทักษะในการดำเนินชีวิตตามหลักปรัชญาเศรษฐกิจพอเพียง</t>
  </si>
  <si>
    <t>ประชาชนทุกหมู่บ้านในพื้นที่ อบต.พนา</t>
  </si>
  <si>
    <t>ประชาชนที่เข้าร่วมโครงการ ร้อยละ 80 เข้าใจถึงหลักปรัชญาเศรษฐกิจพอเพียง</t>
  </si>
  <si>
    <t>ประชาชนสามารถเลี้ยงชีพได้ตามแนวทางปรัชญาเศรษฐกิจพอเพียง พึ่งตนเองได้</t>
  </si>
  <si>
    <t>ส่งเสริมสนับสนุนศูนย์บริการและถ่ายทอดเทคโนโลยีเพื่อการเกษตร ประจำตำบลพนา</t>
  </si>
  <si>
    <t>กิจการของศูนย์บริการและถ่ายเทคโนโลยีเพื่อการเกษตร เข้มแข็งเพื่อรองรับบริการประชาชน</t>
  </si>
  <si>
    <t>ประชาชนมีอาชีพสามารถพึงพาตนเองได้เพิ่มขึ้น</t>
  </si>
  <si>
    <t>เพื่อให้ประชาชน/เกษตรกร ปลูกพืชเพื่อสุขภาพ และมีคุณธรรม ปลอดสารพิษ</t>
  </si>
  <si>
    <t>ประชาชน/เกษตรกร หมู่ 3</t>
  </si>
  <si>
    <t>ประชาชนร้อยละ 80 ปลูกพืชปลอดสารพิษ</t>
  </si>
  <si>
    <t>เกษตรกรลดต้นทุน มีคุณภาพชีวิตที่ดีขึ้น</t>
  </si>
  <si>
    <t>เพื่อเป็นศูนย์ถ่ายทอดความรู้ทางการเกษตรให้กับประชาชนในพื้นที่ อบต.พนา</t>
  </si>
  <si>
    <t>ส่งเสริมกลุ่มเพาะเห็ด บ้านโนนธาตุ หมู่ 5</t>
  </si>
  <si>
    <t>เพื่อให้ประชาชนมีอาชีพเสริม และมีรายได้เพิ่มขึ้น</t>
  </si>
  <si>
    <t>อบรม 1 ครั้ง/ปี</t>
  </si>
  <si>
    <t>ประชาชนมีความรู้และวิธีการเพาะเห็ดเพิ่มขึ้นร้อยละ 80</t>
  </si>
  <si>
    <t>ประชาชนมีรายได้เพิ่มขึ้น</t>
  </si>
  <si>
    <t>เพื่อส่งเสริมสนับสนุนกลุ่มข้าวอินทรีย์ให้พัฒนาให้เป็นสินค้า OTOP</t>
  </si>
  <si>
    <t>ประชาชนมีความรู้และวิธีการผลิตข้าวเพิ่มขึ้นร้อยละ 80</t>
  </si>
  <si>
    <t>ส่งเสริมสนับสนุนกลุ่มปลูกข้าวอินทรีย์  อบต.พนา</t>
  </si>
  <si>
    <t>อบรมให้ความรู้กับประชาชนในพื้นที่ทุกหมู่บ้านในเขต อบต.พนา 1 ครั้ง/ปี</t>
  </si>
  <si>
    <t>ส่งเสริมสนับสนุนกลุ่มปลูกพืชเศรษฐกิจ พืชผักสวนครัว เช่น ถั่วเขียว ผักปลอดสารพิษ ฯลฯ</t>
  </si>
  <si>
    <t>ประชาชนมีรายได้เพิ่มขึ้น ร้อยละ 60</t>
  </si>
  <si>
    <t>ประชาชนมีงานทำและมีรายได้เพิ่มขึ้น</t>
  </si>
  <si>
    <t>เพื่อให้ประชาชนมีอาชีพเสริม และมีรายได้เพิ่มขึ้น และส่งเสริมการแปรรูปผลิตภัณฑ์</t>
  </si>
  <si>
    <t>อบรมให้ความรู้ในการปลูกข้าวและการแปรรูป 1 ครั้ง/ปี</t>
  </si>
  <si>
    <t>ปรับปรุงพื้นที่สาธารณะให้เป็นสวนเกษตรอินทรีย์ ทุกหมู่บ้านในเขต อบต.พนา</t>
  </si>
  <si>
    <t>ส่งเสริมกลุ่มอาชีพการผลิตสินค้าพื้นเมืองเพื่อพัฒนาเป็นสินค้า OTOP</t>
  </si>
  <si>
    <t>ส่งเสริมสนับสนุนจัดงานวิสาหกิจ จัดแสดงสินค้า ประกวดสินค้าพื้นเมือง ระดับชุมชน ตำบล</t>
  </si>
  <si>
    <t>เพื่อเป็นพื้นที่ต้นแบบเกษตรอินทรีย์หมู่บ้าน ของ อบต.พนา</t>
  </si>
  <si>
    <t>ที่สารธารณะประโยชน์ทั้ง 7 หมู่บ้าน 1 หมู่บ้าน/1 แปลง</t>
  </si>
  <si>
    <t>เพื่อให้ประชาชนมีอาชีพเสริมหลังฤดูเก็บเกี่ยว และมีรายได้เพิ่มขึ้น</t>
  </si>
  <si>
    <t>กลุ่มผู้เลี้ยงโค กระบือ/อบรมให้ความรู้</t>
  </si>
  <si>
    <t>สำนักปลัด/กองสาธารณสุขฯ</t>
  </si>
  <si>
    <t>ส่งเสริมสนับสนุนเกษตรกรผลิตปุ๋ยอินทรีย์ หมู่ 2,3,4,5,6,10</t>
  </si>
  <si>
    <t>อบรมให้ความรู้แก่กลุ่มอาชีพ</t>
  </si>
  <si>
    <t>สนับสนุนงบประมาณในการขับเคลื่อนศูนย์เรียนรู้เศรษฐกิจพอเพียง หมู่ 3</t>
  </si>
  <si>
    <t>ขับเคลื่อนศูนย์เรียนรู้เศรษฐกิจพอเพียงหมู่ 3</t>
  </si>
  <si>
    <t>ส่งเสริมสนับสนุนการเลี้ยงสัตว์เศรษฐกิจ เช่น เป็ด ไก่ ฯลฯ ทุกหมู่บ้านในเขต อบต.พนา</t>
  </si>
  <si>
    <t>จัดหาพันธุ์หญ้า เพื่อปลูกในเขตบริการ อบต.พนา</t>
  </si>
  <si>
    <t>เพื่อส่งเสริมการปลูกหญ้าไว้เลี้ยงสัตว์</t>
  </si>
  <si>
    <t>ส่งเสริมสนับสนุนกลุ่มทำตะกร้าริบบิ้น หมู่ 3</t>
  </si>
  <si>
    <t xml:space="preserve">ส่งเสริมสนับสนุนกลุ่มวิสาหกิจชุมชนผู้ผลิตเครื่องประดับ เครื่องเงิน หมู่ 3 </t>
  </si>
  <si>
    <t>ส่งเสริมกลุ่มจักรสาน ทุกหมู่บ้านในเขต อบต.พนา</t>
  </si>
  <si>
    <t>จัดแสดงสินค้า จัดหาตลาดให้กลุ่มเกษตรกร</t>
  </si>
  <si>
    <t>ส่งเสริมสถาบันการเงินบ้านม่วงสวาสดิ์ หมู่ 3</t>
  </si>
  <si>
    <t>เพื่อส่งเสริมสถาบันให้มีความเข้มแข็ง บริหารงานมีคุณภาพ</t>
  </si>
  <si>
    <t>สถาบันการเงิน หมู่ 3</t>
  </si>
  <si>
    <t>คณะกรรมการสถาบันมีความรู้เพิ่มขึ้น ร้อยละ 80</t>
  </si>
  <si>
    <t>สถาบันมีความมั่นคง</t>
  </si>
  <si>
    <t>ส่งเสริมกลุ่มทอผ้าพื้นเมือง  ทุกหมู่บ้านในเขตอบต.พนา</t>
  </si>
  <si>
    <t>เพื่อให้ประชาชนมีอาชีพเสริมและรายได้เพิ่มขึ้น</t>
  </si>
  <si>
    <t>อบรมเพิ่มทักษะและวิธีการทอผ้า</t>
  </si>
  <si>
    <t>ประชาชนได้รับข่าวสารเพิ่มขึ้น</t>
  </si>
  <si>
    <t>ประชาชนได้รับข้อมูลข่าวสารได้อย่างทั่วถึง</t>
  </si>
  <si>
    <t>ค่าจ้างเหมาบุคคลภายนอกทำงาน ที่ อบต.พนา</t>
  </si>
  <si>
    <t>เพื่อจ้างบุคคลภายนอกทำงานใน สนง.อบต.พนา</t>
  </si>
  <si>
    <t>คนงานจ้างเหมาบริการปฏิบัติงานในเขต อบต.พนา</t>
  </si>
  <si>
    <t>การปฏิบัติงาน อบต.พนา มีการขับเคลื่อนอย่างมีประสิทธิภาพ</t>
  </si>
  <si>
    <t>บุคคลภายนอกทำงานให้บริการประชาชน</t>
  </si>
  <si>
    <t>ทุกสำนัก/กอง</t>
  </si>
  <si>
    <t>โครงการประชุมประจำเดือน ผู้นำหมู่บ้าน/อสม./อปพร./ปราชญ์ชาวบ้าน/ตัวแทนกลุ่มอาชีพต่างๆ</t>
  </si>
  <si>
    <t>เพื่อรับฟังความคิดเห็นให้คำแนะนำ ตรวจสอบรับทราบปัญหาต่าง และเพื่อประชาสัมพันธ์กิจกรรมต่างๆ ของ อบต.พนา</t>
  </si>
  <si>
    <t>ผู้นำหมู่บ้าน ส่วนราชการ ประชาชน ฯลฯ</t>
  </si>
  <si>
    <t>ได้รับฟังความคิดเห็นรับทราบปัญหาต่างๆ และนำมาแก้ไขปัญหาและพัฒนาท้องถิ่นได้</t>
  </si>
  <si>
    <t>โครงการจัดทำแผนพัฒนาท้องถิ่น ของ อบต.พนา</t>
  </si>
  <si>
    <t xml:space="preserve">เพื่อรับฟังคำแนะนำ ปัญหาประชาชนในพื้นที่ พร้อมทั้งตรวจสอบและติดตามผล </t>
  </si>
  <si>
    <t>ประชาชนมีความผาสุก ปลอดภัยและมั่นคง</t>
  </si>
  <si>
    <t>ประชาชนมีคุณภาพชีวิตที่ดีขึ้น</t>
  </si>
  <si>
    <t>โครงการพัฒนาระบบสารบรรณอิเล็กทรอนิกส์ สำนักงานส่งเสริมการปกครองท้องถิ่นจังหวัดอำนาจเจริญ</t>
  </si>
  <si>
    <t>เพื่อลดขั้นตอนการปฏิบัติงานและลดค่าใช้จ่ายในการ รับ-ส่งเอกสาร</t>
  </si>
  <si>
    <t>งานสารบรรณ ของ อบต.พนา</t>
  </si>
  <si>
    <t>ระบบงานสารบรรณ มีประสิทธิภาพเพิ่มขึ้นร้อยละ 80</t>
  </si>
  <si>
    <t>มีระบบสารบรรณอิเล็กทรอนิกส์และสามารถใช้งานระบบได้อย่างรวดเร็ว</t>
  </si>
  <si>
    <t>โครงการเช่ารถยนต์และรถตู้ส่วนกลาง อบต.พนา</t>
  </si>
  <si>
    <t xml:space="preserve">เพื่อใช้ในการเดินทางไปประสานงานกับหน่วยงานต่างๆ </t>
  </si>
  <si>
    <t>เช่ารถยนต์หรือรถตู้ส่วนกลาง อบต.พนา</t>
  </si>
  <si>
    <t>การปฎิบัติงาน อบต.พนา ขับเคลื่อนเพิ่มขึ้น ร้อยละ 80</t>
  </si>
  <si>
    <t>สะดวก รวดเร็ว และอำนวยความสะดวกในการติดต่อประสานงานราชการ</t>
  </si>
  <si>
    <t>อบรมพนักงาน/คณะผู้บริหาร ส.อบต.และพนักงานส่วนตำบลให้มีคุณธรรมและจริยธรรม</t>
  </si>
  <si>
    <t>เพื่อให้พนักงาน ผู้บริหารและสมาชิกมีคุณธรรมจริยธรรมในการบริหารตามหลักธรรมมาภิบาล</t>
  </si>
  <si>
    <t>คณะผู้บริหาร ส.อบต. และพนักงานส่วนตำบล</t>
  </si>
  <si>
    <t>ผู้เข้าร่วมอบรมมีคุณธรรมและจริยธรรมเพิ่มขึ้น</t>
  </si>
  <si>
    <t>คณะผู้บริหาร สมาชิกสภา พนักงานลูกจ้างส่วนตำบลมีคุณธรรมและจริยธรรมในการทำงานบริหารงานตามหลักธรรมภิบาล</t>
  </si>
  <si>
    <t>ค่าตอบแทนผู้ปฏิบัติราชการอันเป็นประโยชน์แก่องค์กรปกครองส่วนท้องถิ่น (โบนัส)</t>
  </si>
  <si>
    <t>เพื่อสร้างขวัญและกำลังใจในการทำงาน</t>
  </si>
  <si>
    <t>จ่ายค่าตอบแทนให้แก่พนักงานส่วนตำบลและพนักงานจ้าง อบต.พนา</t>
  </si>
  <si>
    <t>พนักงานส่วนตำบลและพนักงานจ้าง มีขวัญและกำลังใจเพิ่มขึ้น</t>
  </si>
  <si>
    <t>จูงใจให้คนเก่ง มีความรู้ความสามารถเข้าสู่ระบบราชการมากขึ้น</t>
  </si>
  <si>
    <t>จัดสรรค่าตอบแทนคณะกรรมการตรวจรับงานจ้าง/เปิดซอง สอบราคาที่เป็นตัวแทนประชาคมหมู่บ้าน</t>
  </si>
  <si>
    <t>เพื่อให้กรรมการจัดหาพัสดุที่เป็นตัวแทนประชาคมมีสวัสดิการในการทำงานตรวจรับงานให้กับ อบต.พนา</t>
  </si>
  <si>
    <t>ตัวแทนประชาคมหมู่บ้าน/ตำบล ที่มาปฏิบัติหน้าที่ให้กับ อบต.พนา</t>
  </si>
  <si>
    <t>ตัวแทนประชาคมที่ปฏิบัติงานมีขวัญและกำลังใจในการปฏิบัติงานมากขึ้น</t>
  </si>
  <si>
    <t>ตัวแทนประชาคมหมู่บ้านมีสวัสดิการเพียงพอเหมาะสม</t>
  </si>
  <si>
    <t>โครงการ อบต.เคลื่อนที่ บริการประชาชน</t>
  </si>
  <si>
    <t xml:space="preserve"> - เพื่ออำนวยความสะดวกแก่ประชาชนผู้รับบริการ</t>
  </si>
  <si>
    <t xml:space="preserve"> - เพื่อเกิดการมีส่วนร่วมของประชาชน ในการบริการบ้านเมืองที่ดี</t>
  </si>
  <si>
    <t>ดำเนินการตามโครงการ อบต.เคลื่อนที่ อย่างน้อยปีละ 1 ครั้งในเขตพื้นที่ อบต.พนา</t>
  </si>
  <si>
    <t>การขับเคลื่อนการปฏิบัติงานเพิ่มขึ้น ร้อยละ 80</t>
  </si>
  <si>
    <t>ประชาชนสามารถแสดงความคิดเห็น เสนอปัญหาความต้องการของขุมชน และได้รับการบริการที่ดี</t>
  </si>
  <si>
    <t>อบรมความรู้ประชาธิปไตยการเรียนรู้การปกครองท้องถิ่น</t>
  </si>
  <si>
    <t xml:space="preserve">เพื่อให้ประชาชนได้เรียนรู้และเข้าใจประชาธิปไตยและการปกครองท้องถิ่น </t>
  </si>
  <si>
    <t>ผู้บริหาร ส.อบต. พนักงานส่วนตำบล พนักงานจ้าง ผู้นำชุมชน ประชาชน ในเขต อบต.พนา</t>
  </si>
  <si>
    <t>ผู้เข้าร่วมอบรมมีความรู้เพิ่มขึ้น ร้อยละ 80</t>
  </si>
  <si>
    <t>เพื่อให้มีความรู้ความเข้าใจในการปกครองท้องถิ่น</t>
  </si>
  <si>
    <t>โครงการประเมินความพึงพอใจในการรับบริการประชาชนในการรับบริการ</t>
  </si>
  <si>
    <t>โครงการประชุมประชาคมหมู่บ้าน/ตำบลเพื่อรับฟังปัญหาและความต้องการของหมู่บ้าน</t>
  </si>
  <si>
    <t>เพื่อให้ประชาชนมีส่วนร่วมในการบริหารจัดการภายในชุมชน/หมู่บ้าน</t>
  </si>
  <si>
    <t>การพัฒนาตำบลมีการขับเคลื่อนเพิ่มขึ้นร้อยละ 80</t>
  </si>
  <si>
    <t>ประชาชนทั่วไปมีส่วนร่วมในการพัฒนท้องถิ่น</t>
  </si>
  <si>
    <t>เพื่อประเมินการปฏิบัติงาน ของ อบต.พนา</t>
  </si>
  <si>
    <t>ประชาชน/ผู้รับบริการ</t>
  </si>
  <si>
    <t>การทำงานมีประสิทธิภาพเพิ่มขึ้นร้อยละ 80</t>
  </si>
  <si>
    <t>ทราบถึงความพึงพอใจของประชาชน/ผู้รับบริการที่มีต่อ อบต.พนา</t>
  </si>
  <si>
    <t>เพื่อสนับสนุนการตั้งสภาเยาวชน ให้รวมกลุ่มจัดกิจกรรมต่างๆ</t>
  </si>
  <si>
    <t>ส่งเสริมสนับสนุนสภาเยาวชนประจำท้องถิ่น (ตำบล)</t>
  </si>
  <si>
    <t>สภาเยาวชนประจำตำบลพนา</t>
  </si>
  <si>
    <t>เยาวชนที่ร่วมกิจกรรม มีการขับเคลื่อนเพิ่มขึ้น ร้อยละ 80</t>
  </si>
  <si>
    <t>เยาวชนรู้จักใช้เวลาว่างให้เกิดประโยชน์</t>
  </si>
  <si>
    <t>ซ่อมแซมหอกระจายข่าวประจำหมู่บ้าน ในเขต อบต.พนา</t>
  </si>
  <si>
    <t>เพื่อใช้ประชาสัมพันธ์ข่าวสารต่างๆ ภายในหมู่บ้าน</t>
  </si>
  <si>
    <t>หอกระจายข่าวที่ชำรุด ทุกหมู่บ้านในเขต อบต.พนา</t>
  </si>
  <si>
    <t>ก่อสร้าง/ขยายเขตหอกระจายข่าว (ทุกหมู่บ้าน)</t>
  </si>
  <si>
    <t>ยุทธศาสตร์การพัฒนาขององค์กรปกครองส่วนท้องถิ่นในเขตจังหวัดที่  1. พัฒนาคุณภาพชีวิตของประชาชน ให้เป็นสังคมน่าอยู่</t>
  </si>
  <si>
    <t>โครงการเยี่ยมบ้านผู้สูงอายุ/ผู้ป่วยติดเตียง</t>
  </si>
  <si>
    <t>เพื่อเป็นขวัญกำลังใจให้กับผู้สูงอายะ/ผู้ป่วย</t>
  </si>
  <si>
    <t>ผู้สูงอายุผู้ป่วยติดเตียงมีกำลังใจเพิ่มขึ้น ร้อยละ 80</t>
  </si>
  <si>
    <t>ผู้สูงอายุผู้ป่วยติดเตียงมีกำลังใจ</t>
  </si>
  <si>
    <t>โครงการส่งเสริมสุขภาพผู้สูงอายุ</t>
  </si>
  <si>
    <t>เพื่อส่งเสริมให้ผู้สูงอายุมีสุขภาพแข็งแรง</t>
  </si>
  <si>
    <t>อบรมเกี่ยวกับการดูแลรักษาสุขภาพให้กับผู้สูงอายุ 1 ครั้ง/ปี ในเขต อบต.พนา</t>
  </si>
  <si>
    <t>ออกเยี่ยมผู้สูงอายุ/ผู้ป่วยติดเตียง ในเขต อบต.พนา</t>
  </si>
  <si>
    <t>ผู้สูงอายุที่ร่วมอบรมมีสุขภาพดีขึ้นร้อยละ 80</t>
  </si>
  <si>
    <t>ผู้สูงอายุได้รับการดูแลสุขภาพดียิ่งขึ้น / ผู้สูงอายุมีสุขภาพแข็งแรง</t>
  </si>
  <si>
    <t>เพื่อป้องกัน/ลดปัญหาโรคติดต่อทางเพศสัมพันธ์</t>
  </si>
  <si>
    <t>จัดกิจกรรม ปี ละ 1 ครั้ง</t>
  </si>
  <si>
    <t>ปัญหาการติดเชื้อทางเพศสัมพันธ์ลดลงร้อยละ 70</t>
  </si>
  <si>
    <t>ลดปัญหาและป้องกันโรคติดต่อทางเพศสัมพันธ์</t>
  </si>
  <si>
    <t>จัดซื้อทรายอเบทและน้ำยากำจัดยุง</t>
  </si>
  <si>
    <t>เพื่อป้องกันกำจัดแมลงที่แพร่พันธุ์โรคมาสู่คนให้หมดไปจากหมู่บ้าน</t>
  </si>
  <si>
    <t>จัดซื้อทรายอเบท และน้ำยาฉีดพ่นยุงลายในเขต อบต.พนา</t>
  </si>
  <si>
    <t>เพื่อใช้ตรวจสุขภาพประชาชนในหมู่บ้าน</t>
  </si>
  <si>
    <t>อุปกรณ์การแพทย์ จำนวน 7 ชุด</t>
  </si>
  <si>
    <t>ประชาชนได้รับการดูแลใจใส่ที่ดีขึ้นร้อยละ 80</t>
  </si>
  <si>
    <t>ประชาชนในหมู่บ้านมีอุปกรณ์การแพทย์ไว้ตรวจร่างกาย</t>
  </si>
  <si>
    <t>โครงการฉีดพ่นหมอกควันกำจัดยุงลาย ในเขตพื้นที่ อบต.พนา</t>
  </si>
  <si>
    <t>เพื่อกำจัดยุงลายภายในเขตพื้นที่ อบต.พนา</t>
  </si>
  <si>
    <t>กำจัดลูกน้ำยุงลายภายในเขตพื้นที่ อบต.พนา</t>
  </si>
  <si>
    <t>ป้องกันการเกิดโรคไข้เลือดออกเพิ่มขึ้น ร้อยละ 80</t>
  </si>
  <si>
    <t>หมู่บ้านในเขตรับผิดชอบปลอดจากแมลง เช่น ยุง แมลงวัน ฯลฯ เป็นต้น</t>
  </si>
  <si>
    <t>โครงการรณรงค์ ฟันสวย ยิ้มใส</t>
  </si>
  <si>
    <t>เพื่อเผยแพร่ความรู้ความเข้าใจเกี่ยวกับช่องปากและดูแลทันตกรรม</t>
  </si>
  <si>
    <t>นักเรียน/ประชาชนในเขตพื้นที่ตำบลพนา</t>
  </si>
  <si>
    <t>นักเรียน/ประชาชนมีสุขภาพฟันดีขึ้นร้อยละ 80</t>
  </si>
  <si>
    <t>อัตราการเกิดฟันผุในเด็กลดลงและประชาชนมีความรู้ในการดูแลทันตกรรม</t>
  </si>
  <si>
    <t>กองสาธารณสุขฯ รพ.พนา</t>
  </si>
  <si>
    <t>เพื่อป้องกันโรคพิษสุนัขบ้าในหมู่บ้าน/ตำบลให้หมดสิ้นไป</t>
  </si>
  <si>
    <t>จัดซื้อวัคซีนป้องกันโรคพิษสุนัขบ้า</t>
  </si>
  <si>
    <t>ป้องกันโรคพิษสุนัขบ้าได้เพิ่มขึ้น ร้อยละ 80</t>
  </si>
  <si>
    <t>สุนัขภายในหมู่บ้านได้รับวัคซีน ป้องกันพิษสุนัขบ้า</t>
  </si>
  <si>
    <t>โครงการควบคุมและป้องกันโรคไข้เลือดออกในเขตพื้นที่ อบต.พนา</t>
  </si>
  <si>
    <t>เพื่อลดอัตราป่วยของโรคไข้เลือดออกในพื้นที่</t>
  </si>
  <si>
    <t>การควบคุมและป้องกันโรคไข้เลือดออก</t>
  </si>
  <si>
    <t>ลดอัตราการเกิดโรคไข้เลือดออก ร้อยละ 80</t>
  </si>
  <si>
    <t>ไม่มีผู้ป่วยโรคไข้เลือดออกในพื้นที่อบต.พนา</t>
  </si>
  <si>
    <t>โครงการพัฒนาเครือข่ายผู้ติดเชื้อเอดส์ ในพื้นที่ อบต.พนา ให้สามารถช่วยเหลือตนเองได้และอยู่ร่วมสังคมได้</t>
  </si>
  <si>
    <t>เพื่อให้ประชาชนมีความรู้ความเข้าใจเกี่ยวกับโรคเอดส์และเพื่อการดูแลผู้ป่วย ผู้ติดเชื้อเอดส์</t>
  </si>
  <si>
    <t>กลุ่มผู้ติดเชื้อเอดส์ในพื้นที่ตำบลพนา</t>
  </si>
  <si>
    <t>ผู้ติดเชื้อเอดส์ได้รับการดูแล ประชาชนมีความรู้ความเข้าใจเกี่ยวกับโรคเอดส์</t>
  </si>
  <si>
    <t xml:space="preserve">กองสาธารณสุขฯ </t>
  </si>
  <si>
    <t>ส่งเสริมสนับสนุนสวัสดิการ อสม. และประโยชน์ตอบแทนอื่นแก่ อสม.ในเขต อบต.พนา</t>
  </si>
  <si>
    <t>เพื่อเป็นขวัญและกำลังใจให้กับ อสม.</t>
  </si>
  <si>
    <t>อสม. ในเขต อบต.พนา</t>
  </si>
  <si>
    <t>อสม. มีขวัญและกำลังใจเพิ่มขึ้นร้อยละ 80</t>
  </si>
  <si>
    <t>อสม.มีแรงจูงใจในการทำงาน</t>
  </si>
  <si>
    <t>เพื่อช่วยเหลือประชาชนด้านสุขภาพ</t>
  </si>
  <si>
    <t>ส่งเสริมศูนย์สาธารณสุขประจำหมู่บ้าน</t>
  </si>
  <si>
    <t>ส่งเสริมศูนย์สาธารณสุขประจำหมู่บ้าน ในเขต อบต.พนา</t>
  </si>
  <si>
    <t>ประชาชนมีคุณภาพชีวิตดึ้น ร้อยละ 80</t>
  </si>
  <si>
    <t>อนุรักษ์ ฟื้นฟู และบริหารจัดการทรัพยากรธรรมชาติ สิ่งแวดล้อม พลังงานอย่างสมดุลและยั่งยืน</t>
  </si>
  <si>
    <t>อบรมศึกษาดูงานการควบคุมป้องกันโรคเอดส์และสารเสพติดในเขตบริการ อบต.พนา</t>
  </si>
  <si>
    <t>เพื่อให้มีความรู้ ความเข้าใจในการป้องกันโรคเอดส์และสารเสพติด</t>
  </si>
  <si>
    <t>ผู้ใหญ่บ้าน/ผู้นำหมู่บ้าน ในเขต อบต.พนา</t>
  </si>
  <si>
    <t>ผู้เข้าร่วมอบรมมีความรู้ประสบการเพิ่มขึ้น ร้อยละ 80</t>
  </si>
  <si>
    <t>ผู้ใหญ่บ้าน/ผู้นำหมู่บ้านมีความรู้ ความเข้าใจในการป้องกันโรคเอดส์และสารเสพติด</t>
  </si>
  <si>
    <t>โครงการฉีดวัคซีนป้องกันโรคระบาดของสัตว์ ชนิดต่างๆ ในเขตพื้นที่ อบต.พนา</t>
  </si>
  <si>
    <t>เพื่อป้องกันการแพร่ระบาดโรคของสัตว์</t>
  </si>
  <si>
    <t>สัตว์เลี้ยง ในเขต อบต.พนา</t>
  </si>
  <si>
    <t>จัดหาอาหารเสริมให้เด็ก คนชรา หญิงมีครรภ์ ผู้ด้อยโอกาส ในเขตพื้นที่ อบต.พนา</t>
  </si>
  <si>
    <t>เพื่อให้เด็ก คนชรา ผู้ด้อยโอกาสภายในหมู่บ้านได้อาหารเสริมครบถ้วน</t>
  </si>
  <si>
    <t>เพื่อให้เด็ก คนชรา ผู้ด้อยโอกาสภายในหมู่บ้านได้รับอาหารเสริมครบถ้วน</t>
  </si>
  <si>
    <t>เพื่อให้เด็ก คนชรา หญิงมีครรภ์ และผู้ด้อยโอกาส ภายในหมู่บ้านได้รับอาหารเสริมครบถ้วน</t>
  </si>
  <si>
    <t>อบรม/ศึกษาดูงานด้านสาธารณสุขและสิ่งแวดล้อม ของ อสม. เขตพื้นที่ อบต.พนา</t>
  </si>
  <si>
    <t>เพื่อให้ อสม.มีความรู้ความเข้าใจและมีประสิทธิภาพในการทำงานมากยิ่งขึ้น</t>
  </si>
  <si>
    <t>อสม.ในเขต อบต.พนา</t>
  </si>
  <si>
    <t>อสม.เขตพื้นที่มีความรู้ประสบการเพิ่มขึ้นร้อยละ 80</t>
  </si>
  <si>
    <t>ประชาชนมีความรู้ความเข้าใจในการทำงาน</t>
  </si>
  <si>
    <t>ลดการเกิดโรคของสัตว์เลี้ยง ร้อยละ 80</t>
  </si>
  <si>
    <t>ลดการแพร่ระบาดของโรค</t>
  </si>
  <si>
    <t>ส่งเสริมสนับสนุนภูมิปัญญาท้องถิ่นหมอยาสมุนไพร ในเขต อบต.พนา</t>
  </si>
  <si>
    <t>เพื่อเป็นการรักษาทางเลือกในการรักษาพยาบาล</t>
  </si>
  <si>
    <t>หมอยาสมุนไพรพื้นบ้าน</t>
  </si>
  <si>
    <t>ประชาชนมีทางเลือกในการรักษาพยาบาลเพิ่มขึ้น ร้อยละ 70</t>
  </si>
  <si>
    <t>ประชาชนมีทางเลือกในการรักษาพยาบาล</t>
  </si>
  <si>
    <t>โครงการสร้างเสริมสุขภาพที่ดีและเฝ้าระวังภาวะโภชนาการสำหรับเด็กแรกเกิด ถึง 6 ปี ในเขตพื้นที่ อบต.พนา</t>
  </si>
  <si>
    <t>เพื่อส่งเสริมสุขภาพร่างกายเด็กให้แข็งแรง</t>
  </si>
  <si>
    <t>โครงการสร้างสุขภาพที่ดีและเฝ้าระวังโภชนาการฯ</t>
  </si>
  <si>
    <t>ประชาชนมีคุณภาพชีวิตที่ดีขึ้น ร้อยละ 80</t>
  </si>
  <si>
    <t>เด็กมีสุขภาพแข็งแรง</t>
  </si>
  <si>
    <t>โครงการอบรมอาสาสมัครปศุสัตว์ท้องถิ่น อบต.พนา</t>
  </si>
  <si>
    <t>เพื่อให้ประชาชนมีความรู้เบื้องต้นเกี่ยวกับโรค/การรักษาสัตว์</t>
  </si>
  <si>
    <t>ผู้ร่วมอบรมมีความรู้เพิ่มขึ้น ร้อยละ 80</t>
  </si>
  <si>
    <t>ลดการเกิดโรคในสัตว์</t>
  </si>
  <si>
    <t>ต่อเติม/ดัดแปลงรถยนต์ส่วนกลางเป็นรถกู้ชีพกู้ภัย ประจำตำบล อบต.พนาพร้อมติดตั้งอุปกรณ์/เครื่องมือช่วยเหลือผู้ป่วย ฯลฯ</t>
  </si>
  <si>
    <t>เพื่ออำนวยความสะดวกในการกู้ภัย</t>
  </si>
  <si>
    <t>รถกู้ชีพกู้ภัย 1 คัน</t>
  </si>
  <si>
    <t>การช่วยเหลือประชาชนมีประสิทธิภาพเพิ่มขึ้น ร้อยละ 80</t>
  </si>
  <si>
    <t>ช่วยเหลือผู้ป่วยหรือประชาชนที่ได้รับความเดือดร้อน/ประสบอุบัติเหตุได้ทันท่วงที</t>
  </si>
  <si>
    <t>มีสถานที่สำหรับฉีดวัคซีนโค-กระบือ และสัตว์สี่เท้าในเขต อบต.พนา</t>
  </si>
  <si>
    <t>สถานที่สำหรับฉีดวัคซีนโค-กระบือ และสัตว์สี่เท้าในเขต อบต.พนา</t>
  </si>
  <si>
    <t>สัตว์เลี้ยงลดการเกิดโรค ร้อยละ 80</t>
  </si>
  <si>
    <t>มีสถานที่สำหรับฉีดวัคซีนโค - กระบือ</t>
  </si>
  <si>
    <t>ก่อสร้างสวนสาธารณะ ในเขตพื้นที่ อบต.พนา</t>
  </si>
  <si>
    <t>เพื่อเป็นสถานที่พักผ่อนหย่อนใจ</t>
  </si>
  <si>
    <t>สวนสาธารณะในเขตพื้นที่ อบต.พนา</t>
  </si>
  <si>
    <t>เป็นสถานที่พักผ่อนหย่อนใจ</t>
  </si>
  <si>
    <t>โครงการจัดซื้อวัสดุอุปกรณ์เพื่อซ่อมแซมต่อเติมหรือก่อสร้างบ้านให้ประชาชนผู้ยากไร้ด้อยโอกาส</t>
  </si>
  <si>
    <t>เพื่อจัดซื้อวัสดุ/อุปกรณ์เพื่อซ่อมแซม/ต่อเติมหรือก่อสร้างบ้านให้ประชาชนผู้ยากไร้ด้อยโอกาส</t>
  </si>
  <si>
    <t>เพื่อจัดซื้อวัสดุ/อุปกร์เพื่อซ่อมแซม/ต่อเติมหรือก่อสร้างบ้านให้ประชาชนผู้ยากไร้ด้อยโอกาสในเขต อบต.พนา</t>
  </si>
  <si>
    <t>ผู้ยากไร้/ด้อยโอกาสมีคุณภาพชีวิตที่ดีขึ้น ร้อยละ 70</t>
  </si>
  <si>
    <t>คนยากไร้มีที่อยู่อาศัยที่มั่นคง</t>
  </si>
  <si>
    <t>ส่งเสริมสวัสดิการสำหรับผู้ยากไร้/ผู้ด้อยโอกาส/ผู้มีรายได้น้อย ในเขต อบต.พนา</t>
  </si>
  <si>
    <t>เพื่อเป็นสวัสดิการของผู้ด้อยโอกาส ผู้มีรายได้น้อย ในเขตพื้นที่ อบต.พนา</t>
  </si>
  <si>
    <t>จัดหาสวัสดิการของผู้ด้อยโอกาส ผู้มีรายได้น้อย ในเขตพื้นที่ อบต.พนา</t>
  </si>
  <si>
    <t>ผู้ยากไร้มีคุณภาพชีวิตประชาชนดีขึ้นร้อยละ 70</t>
  </si>
  <si>
    <t>ประชาชนในเขตพื้นที่มีชีวิตความเป็นอยู่ที่ดีขึ้น</t>
  </si>
  <si>
    <t>เพื่อป้องกันการตั้งครรภ์ไม่พร้อมในวัยรุ่น</t>
  </si>
  <si>
    <t>อบรมให้ความรู้แก่วัยรุ่นในเขต อบต.พนา</t>
  </si>
  <si>
    <t>ปัญหาการตั้งครรภ์ก่อนวัยอันควรลดลง ร้อยละ 70</t>
  </si>
  <si>
    <t>ลดปัญหาท้องก่อนวัยอันควร</t>
  </si>
  <si>
    <t>โครงการตายขน จนช่วย ป่วยส่ง</t>
  </si>
  <si>
    <t>เพื่อช่วยเหลือประชาชน</t>
  </si>
  <si>
    <t>เพื่อช่วยเหลือประชาชน ในเขตพื้นที่ อบต.พนา ที่เดือดร้อน</t>
  </si>
  <si>
    <t>ประชาชนมีสวัสดิการที่ดีขึ้น ร้อยละ 70</t>
  </si>
  <si>
    <t>ประชาชนในเขตพื้นที่มีสวัสดิการทางสังคมที่ดีขึ้น</t>
  </si>
  <si>
    <t xml:space="preserve"> ยุทธศาสตร์จังหวัดที่ ๔. การพัฒนาคนคุณภาพสู่สังคมคุณธรรมและสันติสุข  มีการบริหารจัดการภาครัฐที่มีธรรมาภิบาล และทันสมัย</t>
  </si>
  <si>
    <t>ฝึกอบรมคุณธรรม จริยธรรมกับเด็ก/เยาวชนและประชาชนทั่วไป</t>
  </si>
  <si>
    <t>เพื่อให้เด็กและเยาวชนในพื้นที่ มีจิตสำนึกที่ดี</t>
  </si>
  <si>
    <t>ฝึกอบรมคุณธรรมจริยธรรมกับเด็ก/เยาวชนและประชาชนทั่วไป</t>
  </si>
  <si>
    <t>ผู้เข้าอบรม มีคุณธรรม จริยธรรมในจิตใจเพิ่มขึ้น ร้อยละ 80</t>
  </si>
  <si>
    <t>เด็ก เยาวชน ประชาชน ที่ร่วมอบรม สติ ความคิด คุณธรรมเพิ่มขึ้น</t>
  </si>
  <si>
    <t>โครงการเสริมสร้างสมรรถนะการป้องกันอาชญากรรม การฟื้นฟูสมรรถภาพ และแก้ไขปัญหายาเสพติด</t>
  </si>
  <si>
    <t xml:space="preserve">เพื่อป้องกันการแพร่ระบาดของยาเสพติดและปลูกจิตสำนึกให้แก่ประชาชน เยาวชน ร่วมมือแก้ไขปัญหายาเสพติด </t>
  </si>
  <si>
    <t>เยาวชน ประชาชนทั่วไปในเขตพื้นที่ อบต.พนา</t>
  </si>
  <si>
    <t>ปัญหายาเสพติดลดลง ร้อยละ 80</t>
  </si>
  <si>
    <t>ปัญหายาเสพติดในพื้นที่ลดลง</t>
  </si>
  <si>
    <t>จัดฝึกทบทวน อปพร. อบต.พนา</t>
  </si>
  <si>
    <t>เพื่อให้ชุมชน/หมู่บ้านรู้จักวิธีป้องกันภายในหมู่บ้าน</t>
  </si>
  <si>
    <t>จัดอบรมทบทวน     อปพร.ในเขตพื้นที่ อบต.พนา</t>
  </si>
  <si>
    <t>อปพร. มีทักษะในการปฏิบัติงานเพิ่มขึ้น ร้อยละ 80</t>
  </si>
  <si>
    <t>อปพร.รู้จักวิธีและหลักในการป้องกันรักษาความปลอดภัยภายในหมู่บ้าน</t>
  </si>
  <si>
    <t>งานป้องกันฯ /สำนักปลัด</t>
  </si>
  <si>
    <t>เพื่ออบรมให้เจ้าหน้าที่มีความรู้เกี่ยวกับวิทยุสื่อสาร / เพื่อการติดต่อสื่อสารที่รวดเร็ว</t>
  </si>
  <si>
    <t>จัดอบรม/จัดตั้งศูนย์วิทยุ</t>
  </si>
  <si>
    <t>มีศูนย์วิทยุสื่อสารประจำตำบลพนา</t>
  </si>
  <si>
    <t>การประสานงานติดต่อสื่อสารมีประสิทธิภาพเพิ่มขึ้น ร้อยละ 70</t>
  </si>
  <si>
    <t>ยุทธศาสตร์การพัฒนาขององค์กรปกครองส่วนท้องถิ่นในเขตจังหวัดที่  2. ส่งเสริมการศึกษา ศาสนา อนุรักษ์ประเพณี วัฒนธรรมและภูมปัญญาท้องถิ่น</t>
  </si>
  <si>
    <t>4.1 แผนงานการศึกษา</t>
  </si>
  <si>
    <t>จัดกิจกรรมวันเด็กแห่งชาติ</t>
  </si>
  <si>
    <t>เพื่อให้เด็กเกิดความตระหนักในการทำคุณงามความดีให้สังคมที่เห็นว่าสังคมผู้ใหญ่ให้ความสำคัญต่อเด็กในอนาคตเป็นเป็นกำลังของชาติต่อไป</t>
  </si>
  <si>
    <t>จัดกิจกรรมสำหรับเด็ก ในเขตพื้นที่ อบต.พนา</t>
  </si>
  <si>
    <t>เด็กที่ร่วมกิจกรรมร้อยละ 80 ได้เล่นกิจกรรมเสริมทักษะ</t>
  </si>
  <si>
    <t>เด็กมีการแสดงออกในกิจกรรม และมีความตระหนักในการทำความดีมากขึ้น</t>
  </si>
  <si>
    <t>จัดซื้ออาหารเสริม (นม) ให้โรงเรียนและศูนย์พัฒนาเด็กเล็ก ในเขต อบต.พนา</t>
  </si>
  <si>
    <t>เพื่อให้เด็กมีอาหารเสริมสร้างสุขภาพให้เพียงพอเหมาะสมกับวัย</t>
  </si>
  <si>
    <t>จัดซื้ออาหารเสริม (นม) ให้ ศพด./โรงเรียน ในเขตพื้นที่ อบต.พนา</t>
  </si>
  <si>
    <t>โครงการสนับสนุนค่าใช้จ่ายในการจัดการศึกษาสำหรับศูนย์พัฒนาเด็กเล็กสำหรับค่าเครื่องแบบนักเรียน</t>
  </si>
  <si>
    <t>เด็กนักเรียนใน ศพด.สังกัด อบต.พนา</t>
  </si>
  <si>
    <t>ร้อยละ 100 ของเด็กได้รับการสนับสนุนค่าใช้จ่ายในการจัดการศึกษาสำหรับศูนย์พัฒนาเด็กเล็ก</t>
  </si>
  <si>
    <t>นักเรียนมีสุขภาพแข็งแรงขึ้นร้อยละ 80</t>
  </si>
  <si>
    <t>เด็กนักเรียนได้รับอาหารเสริม (นม ) มีสุขภาพแข็งแรงมากยิ่งขึ้น</t>
  </si>
  <si>
    <t>โครงการส่งเสริมการเรียนรู้เด็กปฐมวัยท้องถิ่น ผ่านการเล่น</t>
  </si>
  <si>
    <t>เพื่อส่งเสริมพัฒนาการเด็กปฐมวัย  ผ่านการเล่น</t>
  </si>
  <si>
    <t>ศพด.ในสังกัด อบต.พนา</t>
  </si>
  <si>
    <t>เพื่อพัฒนาเด็กได้เรียนรู้และพัฒนาการเจริญเติบโต</t>
  </si>
  <si>
    <t>จ้างนักเรียน/นักศึกษาทำงานช่วงปิดภาคเรียนฤดูร้อน</t>
  </si>
  <si>
    <t>เพื่อให้นักเรียน/นักศึกษามีรายได้ มีงานทำช่วยเหลือครอบครัว</t>
  </si>
  <si>
    <t>นักเรียน/นักศึกษา ในเขตพื้นที่ อบต.พนา</t>
  </si>
  <si>
    <t>นักเรียนนักศึกษามีทุนการศึกษาเพิ่มขึ้น ร้อยละ 70</t>
  </si>
  <si>
    <t>นักเรียน นักศึกษามีรายได้ มีงานทำหลังจากว่างเว้นการศึกษา</t>
  </si>
  <si>
    <t>กองการศึกษา/ สำนักปลัด</t>
  </si>
  <si>
    <t>โครงการก่อสร้างห้องสมุดตำบล/หมู่บ้าน</t>
  </si>
  <si>
    <t>เพื่อให้ประชาชนในพเขตพื้นที่มีสถานที่ศึกษาหาความรู้</t>
  </si>
  <si>
    <t>ห้องสมุดประจำตำบล/หมู่บ้าน ในเขต อบต.พนา</t>
  </si>
  <si>
    <t>หมู่บ้าน/ตำบล มีแหล่งความรู้เพิ่มขึ้น ร้อยละ 70</t>
  </si>
  <si>
    <t>ประชาชนมีแหล่งศึกษาหาความรู้</t>
  </si>
  <si>
    <t>ซ่อมแซม/ปรับปรุง ศพด. ในสังกัด อบต.พนา</t>
  </si>
  <si>
    <t>เพื่อความปลอดภัยและมีที่เรียนมั่นคง ให้กับเด็กเล็ก</t>
  </si>
  <si>
    <t>ซ่อมแซม/ปรับปรุงอาคารเรียน ศพด. ในสังกัด อบต.พนา</t>
  </si>
  <si>
    <t>นักเรียนได้รับความปลอดภัยเพิ่มขึ้น ร้อยละ 70</t>
  </si>
  <si>
    <t>มีอาคารเรียนที่มั่นคง ปลอดภัย</t>
  </si>
  <si>
    <t>กองการศึกษาฯ / กองช่าง</t>
  </si>
  <si>
    <t>การจัดการศึกษาและปฏิรูปการเรียนรู้ระดับพื้นที่ตำบลพนา</t>
  </si>
  <si>
    <t>ผู้ปกครองและเด็กวัยเรียนในเขตพื้นที่ อบต.พนา</t>
  </si>
  <si>
    <t>เด็กนักเรียนฉลาดมีความรู้เพิ่มขึ้น ร้อยละ 80</t>
  </si>
  <si>
    <t>เด็กมีพัฒนาการทางสมองที่ดี</t>
  </si>
  <si>
    <t>โครงการติดตั้งสัญญาณอินเตอร์เน็ต ประจำหมู่บ้าน</t>
  </si>
  <si>
    <t>เพื่อให้ประชาชนในเขต อบต.พนา มีแหล่งค้นหาความรู้</t>
  </si>
  <si>
    <t>ติดตั้งสัญญาณอินเตอร์เน็ต ประจำหมู่บ้าน ในเขต อบต.พนา</t>
  </si>
  <si>
    <t>ประชาชนมีความรู้เพิ่มเติม / มีแหล่งค้นหาความรู้ในหมู่บ้าน</t>
  </si>
  <si>
    <t>โครงการศึกษาดูงานของครู บุคลากรทางการศึกษา ของ ศพด.</t>
  </si>
  <si>
    <t>เพื่อเพิ่มพูนความรู้และพัฒนาบุคลากรทางการศึกษา</t>
  </si>
  <si>
    <t>จัดโครงการศึกษาดูงานให้กับบุคลากรทางการศึกษา</t>
  </si>
  <si>
    <t>บุคลากรมีความรู้เพิ่มขึ้น ร้อยละ 80</t>
  </si>
  <si>
    <t>บุคลากรทางการศึกษามีความรู้เพิ่มขึ้น</t>
  </si>
  <si>
    <t xml:space="preserve">โครงการก่อสร้างท่อลอดเหลี่ยมเสริมเหล็ก ข้ามลำห้วยหลง </t>
  </si>
  <si>
    <t>เพื่อให้เกษตรกร/ประชาชนมีถนนขนถ่ายผลิตผลทางการเกษตรสะดวกยิ่งขึ้น</t>
  </si>
  <si>
    <t>เกษตรกร/ประชาชน มีถนนใช้ในการเกษตรสะดวกยิ่งขึ้น</t>
  </si>
  <si>
    <t>4.2 แผนงานการศาสนา วัฒนธรรมและนันทนาการ</t>
  </si>
  <si>
    <t>จัดแข่งขันกีฬาเยาวชน/ประชาชนทั่วไปทุกหมู่บ้าน</t>
  </si>
  <si>
    <t>เพื่อให้เยาวชน/ประชาชนทั่วไปสนใจในการเล่นกีฬาห่างไกลยาเสพติด</t>
  </si>
  <si>
    <t>จัดแข่งขันกีฬาในเขต อบต.พนา</t>
  </si>
  <si>
    <t>เยาวชน/ประชาชนทั่วไปมีกิจกรรม ห่างไกลยาเสพติด</t>
  </si>
  <si>
    <t>โครงการแข่งขันกีฬาท้องถิ่น สัมพันธ์ต้านยาเสพติด อำเภอพนา</t>
  </si>
  <si>
    <t>ปริมาณงาน กว้าง 2.40 เมตร สูง 2.40 เมตร ยาว 3 เมตร จำนวน 4 ช่อง</t>
  </si>
  <si>
    <t>จัดแข่งขันกีฬาระหว่าง อปท.ในเขต อ.พนา</t>
  </si>
  <si>
    <t>เพื่อสร้างความสัมพันธ์และร่างกายแข็งแรง</t>
  </si>
  <si>
    <t>ก่อสร้างสนาม/ลานกีฬาให้หมู่บ้าน</t>
  </si>
  <si>
    <t>เพื่อให้มีสถานที่ออกกำลังกายสำหรับเยาวชนและประชาชนทั่วไป</t>
  </si>
  <si>
    <t>ก่อสร้างสนาม/ลานกีฬาให้กับ หมู่บ้านในเขต อบต.พนา</t>
  </si>
  <si>
    <t>สนาม/ลานกีฬาเพิ่มขึ้น ร้อยละ 50</t>
  </si>
  <si>
    <t>เยาวชน/ประชาชนมีสถานที่ออกกำลังกาย</t>
  </si>
  <si>
    <t>ปรับปรุงซ่อมแซมสนามกีฬา/ลานกีฬา ในเขต อบต.พนา</t>
  </si>
  <si>
    <t>จัดซื้ออุปกรณ์กีฬาให้ชุมชน /หมู่บ้าน</t>
  </si>
  <si>
    <t>เพื่อให้โรงเรียนมีอุปกรณ์กีฬาฯ ไว้เล่นภายในโรงเรียน/หมู่บ้าน</t>
  </si>
  <si>
    <t>จัดซื้ออุปกรณ์กีฬาให้หมู่บ้าน 7 หมู่บ้าน และโรงเรียน 1 แห่ง</t>
  </si>
  <si>
    <t>นักเรียน ประชาชนมีอุปกรณ์กีฬาเพิ่มขึ้นร้อยละ 80</t>
  </si>
  <si>
    <t>สนาม/ลานกีฬาในเขตพื้นที่ได้มาตรฐานขึ้น ร้อยละ 50</t>
  </si>
  <si>
    <t>ก่อสร้างสนาม/ลานกีฬาให้กับ โรงเรียน /หมู่บ้านในเขต อบต.พนา</t>
  </si>
  <si>
    <t>เพื่อปรับปรุงภูมิทัศน์และสิ่งอำนวยความสะดวกแหล่งท่องเที่ยววัดดอนขวัญ</t>
  </si>
  <si>
    <t>แหล่งท่องเที่ยวเชิงวัฒนธรรม วัดดอนขวัญ หมู่ 2</t>
  </si>
  <si>
    <t>มีแหล่งท่องเที่ยวเพิ่มขึ้น ร้อยละ 80</t>
  </si>
  <si>
    <t>แหล่งท่องเที่ยวเชิงวัฒนธรรมวัดดอนขวัญ เป็นที่รู้จักของนักท่องเที่ยวมากยิ่งขึ้น</t>
  </si>
  <si>
    <t>อุดหนุนค่าใช้จ่ายตามโครงการจัดงานประเพณี ลอยกระทง หมู่ 2</t>
  </si>
  <si>
    <t>อุดหนุนค่าใช้จ่ายตามโครงการส่งเสริมการจัดงานประเพณีบุญบั้งไฟตำบลพนา</t>
  </si>
  <si>
    <t>อุดหนุนการจัดงานประเพณีบุญบั้งไฟ 1 ครั้ง / ปี</t>
  </si>
  <si>
    <t>อุดหนุนการจัดงานประเพณีลอยกระทงที่ทำนบห้วยไร่ หมู่ 3</t>
  </si>
  <si>
    <t>เพื่อสืบสานประเพณีวัฒนธรรม การลอยกระทงให้คงอยู่สืบไป</t>
  </si>
  <si>
    <t xml:space="preserve">ส่งเสริมการจัดงานประเพณีบุญบั้งไฟตำบลพนา </t>
  </si>
  <si>
    <t>เพื่อสืบสานประเพณีวัฒนธรรม งานบุญบั้งไฟให้คงอยู่สืบไป</t>
  </si>
  <si>
    <t>จัดงานประเพณีบุญบั้งไฟ 1 ครั้ง / ปี</t>
  </si>
  <si>
    <t>มีการสืบสานประเพณี เพิ่มขึ้น ร้อยละ 80</t>
  </si>
  <si>
    <t>ประเพณีลอยกระทงมีการสืบทอดวัฒนธรรมตลอดไป</t>
  </si>
  <si>
    <t>ประเพณีบุญบั้งไฟมีการอนุรักษ์สืบทอดทางวัฒนธรรมสืบไป</t>
  </si>
  <si>
    <t>ข้าราชการ พ่อค้า ประชาชน นักเรียน นักศึกษา เข้าร่วมกิจกรรมเข้าปริวาสกรรม วัดเนกขัมมาราม หมู่ 4</t>
  </si>
  <si>
    <t>ผู้เข้าร่วมโครงการฯ ได้ร่วมกิจกรรมทางศาสนา เพิ่มขึ้นร้อยละ 80</t>
  </si>
  <si>
    <t>เพื่อให้ประชาชนทั่วไปได้ร่วมกันจัดกิจกรรมปฏิบัติธรรมเพื่อเฉลิมพระเกียรติฯ 5 ธันวามหาราช สืบต่อไป</t>
  </si>
  <si>
    <t>อุดหนุนค่าใช้จ่ายการปฏิบัติธรรมเฉลิมพระเกียรติ 12 สิงหาคม วัดม่วงสวาสดิ์ หมู่ 3 (ค่ายพระพุทธบุตร)</t>
  </si>
  <si>
    <t>เพื่อให้ประชาชนได้ร่วมกิจกรรมทำบุญเพื่อเฉลิมพระเกียรติฯ 12 สิงหาคม</t>
  </si>
  <si>
    <t>ข้าราชการ พ่อค้า ประชาชน นักเรียน นักศึกษา เข้าร่วมกิจกรรมเข้าปริวาสกรรม วัดม่วงสวาสดิ์ หมู่ 3</t>
  </si>
  <si>
    <t>เพื่อให้ประชาชนทั่วไปได้ร่วมกันจัดกิจกรรมปฏิบัติธรรมเพื่อเฉลิมพระเกียรติฯ วันแม่แห่งชาติ</t>
  </si>
  <si>
    <t xml:space="preserve">โครงการอนุรักษ์ฟื้นฟูประเพณี ศิลปวัฒนธรรมและภูมิปัญญาท้องถิ่น </t>
  </si>
  <si>
    <t>เพื่อส่งเสริมสนับสนุนและอนุรักษ์ประเพีและวัฒนธรรมท้องถิ่น ของหมู่บ้านในเขตพื้นที่ อบต.พนา</t>
  </si>
  <si>
    <t xml:space="preserve">จัดงาน 1 ครั้ง </t>
  </si>
  <si>
    <t>ผู้ร่วมกิจกรรมได้ร่วมอนุรักษ์ฟื้นฟูศิลปะฯ เพิ่มขึ้นร้อยละ 70</t>
  </si>
  <si>
    <t>ประชาชนเกิดความตระหนักและเข้ามามีส่วนร่วมในการอนุรักษ์ฟื้นฟูและสืบสานภูมิปัญญาท้องถิ่น</t>
  </si>
  <si>
    <t>เพื่อเป็นการอนุรักษ์ ศิลปะ หัตถกรรมพื้นบ้านให้คงอยู่สืบต่อไป</t>
  </si>
  <si>
    <t>กิจกรรมแข่งขันการจักรสาน วัสดุ อุปกรณ์ เครื่องมือ เครื่องใช้ ด้วยไม้ไผ่</t>
  </si>
  <si>
    <t>ภูมิปัญญาชาวบ้านได้ถูกอนุรักษ์ไว้ร้อยละ 70</t>
  </si>
  <si>
    <t>อนุรักษ์ศิลปหัตถกรรมให้คงอยู่สืบไป</t>
  </si>
  <si>
    <t>ฝึกอบรมการทำเครื่องจักรสาน/วัสดุ/อุปกรณ์ เครื่องมือเครื่องใช้ด้วยไม้ไผ่ ทุกหมู่บ้าน</t>
  </si>
  <si>
    <t>โครงการสอนทักษะฟุตบอลขั้นพื้นฐานเด็กอายุ 7-12 ปี</t>
  </si>
  <si>
    <t>เพื่อเพิ่มทักษะในการเตะฟุตบอลให้กับเด็ก</t>
  </si>
  <si>
    <t>สอนทักษะการเตะฟุตบอลให้กับเด็กอายุ 7-12 ปี ในเขต อบต.พนา</t>
  </si>
  <si>
    <t>เด็กมีทักษะในการเตะฟุตบอลเพิ่มขึ้น ร้อยละ70</t>
  </si>
  <si>
    <t>เด็กมีทักษะในการเตะฟุตบอลที่ดี</t>
  </si>
  <si>
    <t>5.1 แผนงานบริหารงานทั่วไป</t>
  </si>
  <si>
    <t>โครงการรณรงค์ป้องกันการเผาตอซังข้าว/ป่าสาธารณะประโยชน์</t>
  </si>
  <si>
    <t>เพื่อเป็นการรณรงค์ป้องกันการเกิดไฟป่า</t>
  </si>
  <si>
    <t>ลดการเกิดปัญหาไฟป่า</t>
  </si>
  <si>
    <t>ปัญหาไฟป่าลดลง ร้อยละ 80</t>
  </si>
  <si>
    <t>ลดการเกิดไฟป่าในเขตพื้นที่</t>
  </si>
  <si>
    <t>โครงการอบรมอาสาสมัครป้องกันไฟป่า</t>
  </si>
  <si>
    <t>เพื่อให้มีทักษะความสามารถในการดับไฟ</t>
  </si>
  <si>
    <t>อบรม 1 ครั้ง</t>
  </si>
  <si>
    <t>ผู้อบรมมีทักษะในการดับไฟเพิ่มขึ้น ร้อยละ 80</t>
  </si>
  <si>
    <t>ประชาชนมีความรู้ทักษะในการดับไฟยิ่งขึ้น</t>
  </si>
  <si>
    <t>5.2  แผนงานการเกษตร</t>
  </si>
  <si>
    <t>เพื่อให้หมู่บ้านมีการอนุรักษ์</t>
  </si>
  <si>
    <t>เพื่อเป็นการอนุรักษ์ทรัพยากรธรรมชาติให้ยั่งยืน</t>
  </si>
  <si>
    <t>จัดกิจกรรมปีละ 1 ครั้งในเขต อบต.พนา</t>
  </si>
  <si>
    <t>ระบบนิเวศทางธรรมชาติเพิ่มขึ้นร้อยละ 80</t>
  </si>
  <si>
    <t>สภาพป่าไม้ได้รับการฟื้นฟู / มีทรัพยากรธรรมชาติและสิ่งแวดล้อมที่ดีขึ้น</t>
  </si>
  <si>
    <t>เพิ่มพื้นที่สีเขียวในเขต อบต.พนา ร้อยละ 80</t>
  </si>
  <si>
    <t>ที่ดินสาธารณะประโยชน์หรือป่าชุมชนมีต้นไม้มากขึ้นกว่าเดิม</t>
  </si>
  <si>
    <t>5.3 แผนงานเคหะและชุมชน</t>
  </si>
  <si>
    <t xml:space="preserve"> เพื่อความสวยงามและเป็นระเบียบเรียบร้อย</t>
  </si>
  <si>
    <t>ภูมิทัศน์บริเวณสองข้าง ทางเข้าบ้านโนนธาตุ หมู่ 5</t>
  </si>
  <si>
    <t xml:space="preserve"> - ทางเข้าบ้านโนนธาตุมีภูมิทัศน์ที่สวยงามเป็นระเบียบเรียบร้อย</t>
  </si>
  <si>
    <t>ปรับปรุงภูมิทัศน์บริเวณถนนทางเข้าอบต.พนา / ทางเข้าดอนลิง ที่สาธารณะประโยชน์</t>
  </si>
  <si>
    <t>โครงการคลองสวย น้ำใส คนไทยมีสุข</t>
  </si>
  <si>
    <t>เพื่อปรับปรุงสภาพแม่น้ำลำคลอง แหล่งน้ำสาธารณะให้สามารถใช้งานได้ทุกฤดูกาล</t>
  </si>
  <si>
    <t>แหล่งน้ำสาธารณะในเขตตำบลพนา</t>
  </si>
  <si>
    <t>ระบบนิเวศทางธรรมชาติเพิ่มขึ้น ร้อยละ 80</t>
  </si>
  <si>
    <t>ประชาชนชน/เกษตรกรมีน้ำใช้ตลอดปี</t>
  </si>
  <si>
    <t>กองช่าง/กองสาธารณสุขฯ</t>
  </si>
  <si>
    <t>โครงการบ้านเมืองสวยน้ำใส</t>
  </si>
  <si>
    <t>เพื่อปรับปรุงภูมิทัศน์แหล่งน้ำสาธารณะ</t>
  </si>
  <si>
    <t>แหล่งน้ำสาธารณะมีภูมิทัศน์ที่สวยงาม</t>
  </si>
  <si>
    <t>โครงการปลูกหญ้าแฝกรักษาตลิ่งลำห้วย /หนองน้ำสาธารณะประโยชน์</t>
  </si>
  <si>
    <t>เพื่อรักษาปกคลุมตลิ่งลำห้วยหนองน้ำสาธารณะประโยชน์</t>
  </si>
  <si>
    <t>ปลูกหญ้าแฝกบริเวณหนองน้ำสาธารณะในเขต อบต.พนา</t>
  </si>
  <si>
    <t>ตลิ่งลำห้วยหรือแหล่งน้ำสาธารณะกไม่พังทลายง่าย</t>
  </si>
  <si>
    <t>จัดหาถังขยะและสถานที่ที่ทิ้งขยะมูลฝอยรวมทั้งสถานที่ทิ้งสิ่งปฏิกูล</t>
  </si>
  <si>
    <t>เพื่อให้ประชาชนมีที่ทิ้งขยะประจำหมู่บ้าน/ หมู่บ้านสะอาดสวยงามปราศจากขยะมูลฝอย</t>
  </si>
  <si>
    <t>มีที่ทิ้งขยะในหมู่บ้านในเขต อบต.พนา</t>
  </si>
  <si>
    <t>ประชาชนมีที่ทิ้งขยะประจำหมู่บ้าน</t>
  </si>
  <si>
    <t>โครงการหน้าบ้านหน้ามอง เช่น การประกวดหมู่บ้านในการจัดการขยะ</t>
  </si>
  <si>
    <t>เพื่อให้ประชาชนรู้จักการจัดการเก็บขยะให้สะอาดสวยงาม</t>
  </si>
  <si>
    <t>รณรงค์/กิจกรรม ปีละ 1 ครั้ง ในเขต อบต.พนา</t>
  </si>
  <si>
    <t>ประชาชนภายในหมู่บ้านรู้จักการจัดเก็บขยะให้สะอาดสวยงาม</t>
  </si>
  <si>
    <t>โครงการบริหารจัดการขยะในสถานศึกษา ศาสนสถาน สถานที่ราชการภายในเขต อบต.พนา</t>
  </si>
  <si>
    <t>เพื่อให้นักเรียน/ประชาชนทั่วไปรู้จักการจัดเก็บคัดแยกขยะ ภายในสถานศึกษาให้เป็นระเบียบเรียบร้อย</t>
  </si>
  <si>
    <t>สถานศึกษา ศาสนสถาน สถานที่ราชการภายในเขต อบต.พนา ปราศจากขยะ</t>
  </si>
  <si>
    <t>โครงการขยะทองคำ</t>
  </si>
  <si>
    <t>เพื่อบริหารจัดการขยะอย่างเป็นระบบ / ลดปริมาณขยะในชุมชน / เพื่อเพิ่มมูลค่าขยะในชุมชน</t>
  </si>
  <si>
    <t>จัดตั้งธนาคารขยะในเขต อบต.พนา</t>
  </si>
  <si>
    <t>ลดปริมาณขยะในชุมชน และมีสภาพแวดล้อมที่ดี</t>
  </si>
  <si>
    <t>จัดหาที่ทิ้งขยะและกำจัดขยะบริเวณศูนย์ปฏิบัติธรรมวัดเนกขัมมาราม หมู่ 4</t>
  </si>
  <si>
    <t>เพื่อบริหารจัดการขยะอย่างเป็นระบบ / ลดปริมาณขยะในชุมชน</t>
  </si>
  <si>
    <t>ศูนย์ปฏิบัติธรรมเนกขัมมาราม หมู่ 4</t>
  </si>
  <si>
    <t>อุดหนุนโครงการศูนย์ปฏิบัติการร่วมในการช่วยเหลือประชาชนขององค์กรปกครองส่วนท้องถิ่น อำเภอพนา จังหวัดอำนาจเจริญ</t>
  </si>
  <si>
    <t>ศูนย์ปฏิบัติการร่วมในการช่วยเหลือประชาชนของ อปท. อ.พนา จ.อำนาจเจริญ</t>
  </si>
  <si>
    <t>ศูนย์ปฏิบัติการร่วมในการช่วยเหลือประชาชน ของ อปท. ใน อ.พนา มีประสิทธิภาพขึ้นร้อยละ 80</t>
  </si>
  <si>
    <t>โครงการจัดซื้อน้ำดื่มเพื่อบริการประชาชนที่มารับบริการที่ อบต.พนา</t>
  </si>
  <si>
    <t xml:space="preserve"> - เพื่อให้บริการบุคลากรในสำนักงาน /เพื่อบริการประชาชนประชาชนที่มาติดต่อราชการ และรับบริการ ณ ที่ทำการ อบต.พนา</t>
  </si>
  <si>
    <t xml:space="preserve"> - บุคลากรในสำนักงานมีคุณภาพชีวิตที่ดีขึ้น</t>
  </si>
  <si>
    <t>ประชาชนที่มาติดต่อราชการ/รับบริการ มีความพึงพอใจ</t>
  </si>
  <si>
    <t>อุดหนุนที่ทำการปกครองจังหวัดอำนาจเจริญ</t>
  </si>
  <si>
    <t>เพื่อให้มีการสืบสานอนุรักษ์ประเพณีไว้สืบต่อไป</t>
  </si>
  <si>
    <t>ส่งเสริมการเลี้ยงสุกรแม่พันธ์เพื่อผลิตลูกสุกรขุน หมู่ 5,10,11</t>
  </si>
  <si>
    <t>ซ่อมแซม/ปรับปรุงอาคารศูนย์เทคโนโลยีการเกษตร อบต.พนา</t>
  </si>
  <si>
    <t>อาคารศูนย์เทคโนโลยีการเกษตร อบต.พนา</t>
  </si>
  <si>
    <t>จัดหาหม้อแปลงไฟฟ้าให้กับศูนย์เทคโนโลยีการเกษตร อบต.พนา</t>
  </si>
  <si>
    <t>เพื่อใช้เป็นที่ทำงานของกิจการต่างๆ</t>
  </si>
  <si>
    <t>เพื่อให้มีไฟฟ้าใช้ในการทำงาน</t>
  </si>
  <si>
    <t>อาคารมีความมั่นคงเพิ่มขึ้น ร้อยละ 80</t>
  </si>
  <si>
    <t>อาคารมีความมั่นคงแข็งแรง</t>
  </si>
  <si>
    <t>มีกระแสไฟฟ้าเพิ่มขึ้น ร้อยละ 70</t>
  </si>
  <si>
    <t>มีไฟฟ้าใช่อย่างทั่วถึง</t>
  </si>
  <si>
    <t>ไม่ใช่งบประมาณ</t>
  </si>
  <si>
    <t xml:space="preserve">ก่อสร้างถนน คสล.ภายในหมู่บ้าน หมู่ 2 จากสามแยกบ้านนางสุภาภรณ์ รูปแก้ว ถึงข้างบ้านนางอมรรัตน์  คำผุย </t>
  </si>
  <si>
    <t xml:space="preserve">ก่อสร้างถนน คสล. หมู่ 4บริเวณ ดอนปู่ตา จากเส้นเดิมดอนปู่ตา (เชื่อมกับข้างห้องส้วม)  รอบดอนเจ้าปู่ </t>
  </si>
  <si>
    <t xml:space="preserve">ก่อสร้างถนน คสล. ภายในหมู่บ้าน หมู่ 4 สายข้างบ้านนายสมควร ฉลูศรี </t>
  </si>
  <si>
    <t xml:space="preserve">ก่อสร้างถนน คสล.ภายในหมู่บ้าน หมู่ 3 จากหน้าบ้านนางไสว คำพันธ์ ถึง ข้างบ้านนางอัมพร ผิวแก้ว  </t>
  </si>
  <si>
    <t xml:space="preserve">ก่อสร้างถนน คสล. หมู่ 6 จากสามแยกนานางหนู ไชยรักษ์ ถึงถนนทิศใต้บ้านนายประกาศ ไชยยนต์ </t>
  </si>
  <si>
    <t xml:space="preserve">ก่อสร้าง ถนน คสล. บริเวณข้างวัดเนกขัมมาราม ถึง นานางทองสา ดาโรจน์ </t>
  </si>
  <si>
    <t xml:space="preserve">ก่อสร้างถนน คสล. หมู่ 6 จากบ้านนางพัชรินทร์  ไชยโกศ  ถึงสามแยกนานางหนู  ไชยรักษ์  </t>
  </si>
  <si>
    <t xml:space="preserve">โครงการก่อสร้างถนน คสล.ภายใน หมู่บ้าน หมู่ 3 ถนนสายคุ้มสุวรรณเหลา จากถนนทางหลวงพนา-ม่วงสามสิบ ถึง นานางโจม อุตส่าห์ </t>
  </si>
  <si>
    <t xml:space="preserve">ก่อสร้างถนน คสล.ภายในหมู่บ้าน หมู่ 3 จากหน้าบ้านนายอ่อนสี  ธิปัดดี ถึงสามแยกนานายเภา  กีฬา   </t>
  </si>
  <si>
    <t xml:space="preserve">ก่อสร้างถนน คสล.ภายในหมู่บ้าน หมู่ 3 จากหน้าบ้านนางเทียมใจ มีชัย ถึงหน้าบ้านนางอมรศิลป์ บั้งทอง </t>
  </si>
  <si>
    <t>ก่อสร้างถนน คสล.ภายในหมู่บ้าน หมู่ 5 สายข้างบ้าน นายมนตรี ธิปัดดี ถึง นานางลำไพ พาหา</t>
  </si>
  <si>
    <t>ก่อสร้างถนน คสล. ภายในหมู่บ้าน หมู่ 5 สายบ้านนายจรูญ สังฆวัตร ถึงบ้านนายบุญเลิศ สาระรัตน์ ถึงสุดซอย</t>
  </si>
  <si>
    <t xml:space="preserve">ก่อสร้างถนน คสล.ภายในหมู่บ้าน หมู่ 5  สายบ้านนางสาวอุไร เนื้อแก่น ถึงสี่แยก </t>
  </si>
  <si>
    <t xml:space="preserve">ก่อสร้างถนน คสล. ภายในหมู่บ้าน หมู่ 5 สายข้างบ้านนางหนูพัด อุทธา ถึงบ้านนายสมศรี บั้งทอง </t>
  </si>
  <si>
    <t>ก่อสร้างถนน คสล. ภายในหมู่บ้าน หมู่ 5 สายข้างบ้านนายณัฐวุฒิ  พรสี่ ถึงบ้านนายวิเชียร มณีเขียว</t>
  </si>
  <si>
    <t>ก่อสร้างถนน คสล. ภายในหมู่บ้าน หมู่ 5 สายข้างบ้านนางสาวแพงศรี พันธุ์บุตร ถึงบ้านนางสมเพชร บุตรแก้ว</t>
  </si>
  <si>
    <t>ก่อสร้างถนน คสล.ภายในหมู่บ้าน หมู่ 10 สายคุ้มหนองขุ่น เริ่มต้นจาก สามแยกถนน อบจ. ถึงหน้าบ้านนางบังอร แก้วกัณหา</t>
  </si>
  <si>
    <t xml:space="preserve">ก่อสร้างถนน คสล.ภายในหมู่บ้าน หมู่ 10 สายบ้านนายสิทธิพงษ์ ชะโน ถึง สระหลวง </t>
  </si>
  <si>
    <t xml:space="preserve">ก่อสร้างถนน คสล.ภายในหมู่บ้าน หมู่ 10 สายบ้านนายคณนา บุญสวัสดิ์ ถึง สระหลวง </t>
  </si>
  <si>
    <t xml:space="preserve"> ปริมาณงาน กว้าง 5 ม. ยาว 5,400 ม. </t>
  </si>
  <si>
    <t xml:space="preserve">ปริมาณงาน กว้าง 4 ม. ยาว 192 ม. หนา 0.04 ม. </t>
  </si>
  <si>
    <t xml:space="preserve">ก่อสร้างถนนแอสฟัลติกทับคอนกรีต หมู่ 2 บ้านดอนขวัญ เริ่มจากร้าน ท.เจริญทรัพย์ ผ่านโค้งบ้านนางรัตน์ อ่อนศรี ถึง สามแยกบ้านนางสุภาภรณ์ รูปแก้ว </t>
  </si>
  <si>
    <t>ปริมาณงาน กว้าง 4 เมตร ยาว 1,070 ม. หนา 0.04 เมตร</t>
  </si>
  <si>
    <t>ปริมาณงาน กว้าง 4 ม. ยาว 300 ม. หนา 0.04 เมตร</t>
  </si>
  <si>
    <t>ก่อสร้างถนนแอสฟัลติกทับคอนกรีต หมู่ 6 สายจากหน้าบ้านนางเพ็ญแข แสงเพ็ชร  ถึงบ้านนายกรีฑาพล บุตรแก้ว</t>
  </si>
  <si>
    <t>ปริมาณงาน  กว้าง 4 ม. ยาว 840 ม. หนา 0.04 เมตร</t>
  </si>
  <si>
    <t>ปริมาณงาน กว้าง 4 ม. ยาว 600 ม. หนา 0.04 ม.</t>
  </si>
  <si>
    <t xml:space="preserve">ก่อสร้างถนนแอสฟัลติกคอนกรีต หมู่ 10 สายหน้าบ้านนายสุพี  แก่นบุตร ถึงวัดดอนคึมใหญ่  </t>
  </si>
  <si>
    <t>ปริมาณงาน กว้าง 4 ม. ยาว 506 ม. หนา 0.04 ม.</t>
  </si>
  <si>
    <t xml:space="preserve">ก่อสร้างถนนแอสฟัลติกทับคอนกรีต หมู่ 11 บ้านเสียวสวาสดิ์ (สายทางเข้าบ้านทิศเหนือ/ สายศาลากลางบ้าน) </t>
  </si>
  <si>
    <r>
      <rPr>
        <u val="single"/>
        <sz val="14"/>
        <color indexed="8"/>
        <rFont val="TH SarabunIT๙"/>
        <family val="2"/>
      </rPr>
      <t>ช่วงที่ 1</t>
    </r>
    <r>
      <rPr>
        <sz val="14"/>
        <color indexed="8"/>
        <rFont val="TH SarabunIT๙"/>
        <family val="2"/>
      </rPr>
      <t xml:space="preserve"> สายทางเข้าหมู่บ้าน ฝั่งบ้านนายนิยม เผ่าผา (ส.อบต.)</t>
    </r>
  </si>
  <si>
    <t>ซ่อมแซมถนนลูกรังเพื่อการเกษตร หมู่ 2 เริ่มจากทางเข้านา น.ส.จำปี บุญพิพัฒน์ ถึง สุดสาย (โรงสีชุมชน หมู่ 3)</t>
  </si>
  <si>
    <t xml:space="preserve">ก่อสร้างถนนลูกรัง หมู่ 2 จากข้างนานางสุภาภรณ์ รูปแก้ว ถึงสามแยกนานางบุญเรือง สาระ </t>
  </si>
  <si>
    <t>ปริมาณงาน กว้าง  3  ม. ยาว 1,105 ม. หนาเฉลี่ย 0.10 ม. หรือมีปริมาณลูกรังไม่น้อยกว่า 331.50 ลบ.ม.</t>
  </si>
  <si>
    <t xml:space="preserve">ก่อสร้างถนนลูกรังเพื่อการเกษตร หมู่ 2 จากนานางเกสร ต้นเชื้อ ถึง ผ่านสามแยกนานายสมศักดิ์ ต้นเชื้อ </t>
  </si>
  <si>
    <t>ก่อสร้างถนนลูกรังเพื่อการเกษตร หมู่ 2 สายห้วยเสียวตอนบน เชื่อมหนองแต้หนองบก เริ่มจากนานางพิสมัย สาระรัตน์ ถึง นานายกาญจน์ กองบุญ</t>
  </si>
  <si>
    <t>ซ่อมแซมถนนลูกรัง หมู่ 2 จากนานางอุไร อุทธา ถึง นานายบุญมี บุญพิพัฒน์ (ผ่านศูนย์เทคโนโลยีการเกษตร อบต.พนา)</t>
  </si>
  <si>
    <t>ซ่อมแซม/ลงหินลูกรังรอบบริเวณทำนบห้วยไร่ หมู่ 2</t>
  </si>
  <si>
    <t>ปริมาณงาน กว้าง  4 ม. ยาว 972 ม. หนาเฉลี่ย 0.10 ม. หรือมีปริมาณลูกรังไม่น้อยกว่า 388.80 ลบ.ม.</t>
  </si>
  <si>
    <t xml:space="preserve">ขยายถนนลูกรังภายใน หมู่บ้านหมู่ 3 สายข้างบ้านตาคล่อง บุตรน้อย (ซอยนาแก่น) ถึงนานายยนตรกิจ  สมเนตร </t>
  </si>
  <si>
    <t>ก่อสร้างถนนลูกรังเพื่อการเกษตร หมู่ 3 ทางเข้าบริเวณลานใบเสมา จากถนนลาดยางบ้านม่วงสวาสดิ์-บ้านดอนแดง ถึงนานางนวล ทองพุ่ม</t>
  </si>
  <si>
    <t>ปริมาณงาน กว้าง 3 ม. ยาว 80 ม. หนาเฉลี่ย 0.10 ม.หรือมีปริมาณลูกรังไม่น้อยกว่า 24 ลบ.ม.</t>
  </si>
  <si>
    <t xml:space="preserve">ซ่อมแซมถนนลูกรังเพื่อการเกษตร หมู่ 3 จากถนนทางหลวงพนา-ตระการ ถึง ศูนย์การเรียนรู้ </t>
  </si>
  <si>
    <t>ซ่อมแซมถนนลูกรังเพื่อการเกษตร หมู่ 3 จากสามแยกนานายเภา กีฬา ถึง สวนนายคำพอง ทองพุ่ม</t>
  </si>
  <si>
    <t>ปริมาณงาน กว้าง 4 เมตร ยาว 111 ม. หนาเฉลี่ย 0.10 ม. หรือมีปริมาณลูกรังไม่น้อยกว่า 44.40 ลบ.ม.</t>
  </si>
  <si>
    <t>ซ่อมแซมถนนลูกรัง หมู่3 ทางเข้าคุ้มสุวรรณเหลา (ด้านทิศใต้) จากนานายวาส แก้วธรรมา ตลอดสาย</t>
  </si>
  <si>
    <t xml:space="preserve">ซ่อมแซมถนนลูกรัง หมู่3 จากบ้านนางลำไพ ดาลัย ถึง บ้านนางชูศรี ไชยยนต์   </t>
  </si>
  <si>
    <t>ปริมาณงาน กว้าง 3 เมตร ยาว 103 ม. หนาเฉลี่ย 0.10 ม. หรือมีปริมาณลูกรังไม่น้อยกว่า 30.90 ลบ.ม.</t>
  </si>
  <si>
    <t>ปริมาณงาน กว้าง 2.50 เมตร ยาว 800 เมตร  หนาเฉลี่ย 0.10 เมตร หรือมีปริมาณลูกรังไม่น้อยกว่า 200 ลบ.ม.</t>
  </si>
  <si>
    <t>ก่อสร้างถนนลูกรัง หมู่ 5 จากนานายพยนต์ พรสี่  ถึง โรงน้ำหนุ่มน้ำทิพย์</t>
  </si>
  <si>
    <t>ปริมาณงาน กว้าง 3 เมตร ยาว 1,100 เมตร  หนาเฉลี่ย 0.10 เมตร หรือมีปริมาณลูกรังไม่น้อยกว่า 330 ลบ.ม.</t>
  </si>
  <si>
    <t xml:space="preserve">ซ่อมแซมถนนลูกรัง หมู่ 6 จากใต้บ้านนางอำภา สมเนตร ถึง นานาย กรีฑาพล บุตรแก้ว  </t>
  </si>
  <si>
    <t>ปริมาณงาน กว้าง 2.50 เมตร ยาว 623 ม. หนาเฉลี่ย 0.10 ม. หรือมีปริมาณลูกรังไม่น้อยกว่า 155.75 ลบ.ม.</t>
  </si>
  <si>
    <t>ก่อสร้างถนนลูกรัง หมู่ 6 จากนานางบุญสอน ศรีเนตร ถึงนานางฉลวย อุทธา</t>
  </si>
  <si>
    <t>ปริมาณงาน กว้าง 3 เมตร ยาว 2,170 ม. หนาเฉลี่ย 0.10 ม. หรือมีปริมาณลูกรังไม่น้อยกว่า 651 ลบ.ม.</t>
  </si>
  <si>
    <t>ก่อสร้างถนนลูกรัง หมู่ 6 จากบ้านนางนงลักษณ์ ใจแก้ว ถึง นานางฉลวย อุทธา  กว้าง 3 เมตร</t>
  </si>
  <si>
    <t>ปริมาณงาน กว้าง 3 เมตร ยาว 1,500 ม. หนาเฉลี่ย 0.10 ม. หรือมีปริมาณลูกรังไม่น้อยกว่า 450 ลบ.ม.</t>
  </si>
  <si>
    <t xml:space="preserve">ก่อสร้างถนนลูกรัง หมู่ 6 จากสระหลวง ถึงนานาง อรวรรณ กมณีย์ (เสียชีวิต) สุดสายสวนยูคา  (สระหลวง-นานางอ๋อย กมณีย์) </t>
  </si>
  <si>
    <t xml:space="preserve">ก่อสร้างถนนลูกรัง หมู่ 6 จากนานางมะลิดา อุทธา ถึง นานายธีระพล  พรหมจันทึก  </t>
  </si>
  <si>
    <t>ปริมาณงาน กว้าง 3 เมตร ยาว 795 ม. หนาเฉลี่ย 0.10 ม. หรือมีปริมาณลูกรังไม่น้อยกว่า 238.50 ลบ.ม.</t>
  </si>
  <si>
    <t xml:space="preserve">ก่อสร้างถนนลูกรัง หมู่ 6 จากข้างบ้านนายถวัลย์ อุทธา ถึง นานายจุมพต ศรีเนตร  </t>
  </si>
  <si>
    <t>ปริมาณงาน กว้าง 3 เมตร ยาว 90 ม. หนาเฉลี่ย 0.10 ม. หรือมีปริมาณลูกรังไม่น้อยกว่า27 ลบ.ม.</t>
  </si>
  <si>
    <t xml:space="preserve">ก่อสร้างถนนลูกรัง หมู่ 6 จากนานายปฎิวัต  บุตรแก้ว ถึงโรงปุ๋ย  </t>
  </si>
  <si>
    <t>ปริมาณงาน กว้าง 3 เมตร ยาว 443 ม. หนาเฉลี่ย 0.10 ม. หรือมีปริมาณลูกรังไม่น้อยกว่า132.90 ลบ.ม.</t>
  </si>
  <si>
    <t xml:space="preserve">ก่อสร้างถนนลูกรัง หมู่ 11 จากสะพานโสกโพธิ์ ถึงนานางเกยูน คำมูน  </t>
  </si>
  <si>
    <t>ปริมาณงาน กว้าง 3 เมตร ยาว 290 ม. หนาเฉลี่ย 0.10 ม. หรือมีปริมาณลูกรังไม่น้อยกว่า 87 ลบ.ม.</t>
  </si>
  <si>
    <t>ก่อสร้างถนนลูกรัง หมู่ 11 จากนา นจากนา น.ส.ศุภสุตา  เหง้าน้อย  ถึง นานายวิจิตร  นวลอินทร์</t>
  </si>
  <si>
    <t>ปริมาณงาน กว้าง 3 เมตร ยาว 195 ม. หนาเฉลี่ย 0.10 ม. หรือมีปริมาณลูกรังไม่น้อยกว่า 58.50 ลบ.ม.</t>
  </si>
  <si>
    <r>
      <t>3.1 แผนงานอุตสาหกรรมและการโยธา</t>
    </r>
    <r>
      <rPr>
        <b/>
        <sz val="14"/>
        <color indexed="9"/>
        <rFont val="TH SarabunIT๙"/>
        <family val="2"/>
      </rPr>
      <t xml:space="preserve"> :  งานก่อสร้างโครงสร้างพื้นฐาน  </t>
    </r>
  </si>
  <si>
    <t>ประเภทถนน แอสฟัลติกคอนกรีต ถนนลาดยาง</t>
  </si>
  <si>
    <t>ปริมาณงาน  ขนาดกว้าง 3 เมตร  สูง 3 เมตร ยาว 4 เมตร จำนวน 3 ช่อง</t>
  </si>
  <si>
    <t>ก่อสร้างท่อลอดเหลี่ยมเสริมเหล็ก ข้ามลำห้วยหลง หมู่ 5</t>
  </si>
  <si>
    <t>ปริมาณงาน  ขนาดกว้าง 2.4 เมตร  สูง 2.40 เมตร ยาว 3 เมตร จำนวน 4 ช่อง</t>
  </si>
  <si>
    <t xml:space="preserve"> เพื่อระบายน้ำภายในหมู่บ้าน /ป้องกันน้ำท่วมภายในหมู่บ้าน /เพื่อให้เกษตรกรมีถนนขนถ่ายผลิตผลทางการเกษตรสะดวกยิ่งขึ้น</t>
  </si>
  <si>
    <t xml:space="preserve"> เพื่อระบายน้ำภายในหมู่บ้าน /ป้องกันน้ำท่วมภายในหมู่บ้าน / เพื่อให้เกษตรกรมีถนนขนถ่ายผลิตผลทางการเกษตรสะดวกยิ่งขึ้น</t>
  </si>
  <si>
    <t>ในหมู่บ้านระบายน้ำได้ดีเพิ่มขึ้นร้อยละ 80</t>
  </si>
  <si>
    <t>น้ำไม่ท่วมขังในหมู่บ้าน</t>
  </si>
  <si>
    <t>เพื่อให้ประชาชนสัญจรไปมาสะดวก</t>
  </si>
  <si>
    <t>เพื่อให้ประชาชนมีถนนขนถ่ายผลิตผลทางการเกษตรสะดวกยิ่งขึ้น</t>
  </si>
  <si>
    <t>ประชาชนเดินทางสะดวกปลอดภัยเพิ่มขึ้นร้อยละ 80</t>
  </si>
  <si>
    <t>ลดอุบัติเหตุ / ประชาชนเดินทางสะดวก</t>
  </si>
  <si>
    <t>เกษตรกรมีถนนในการขนถ่ายผลผลิตทางการเกษตรได้สะดวกสบายมากขึ้น/ ผลผลิตทางการเกษตรมีคุณภาพ</t>
  </si>
  <si>
    <r>
      <t xml:space="preserve">ปริมาณงาน กว้าง </t>
    </r>
    <r>
      <rPr>
        <sz val="15"/>
        <color indexed="8"/>
        <rFont val="TH SarabunIT๙"/>
        <family val="2"/>
      </rPr>
      <t xml:space="preserve"> 4  ม. ยาว 3,250 ม. หนาเฉลี่ย 0.10 ม. หรือมีปริมาณลูกรังไม่น้อยกว่า   1,300  ลบ.ม.</t>
    </r>
  </si>
  <si>
    <r>
      <t xml:space="preserve">ปริมาณงาน กว้าง  4  ม. ยาว </t>
    </r>
    <r>
      <rPr>
        <sz val="15"/>
        <color indexed="8"/>
        <rFont val="TH SarabunIT๙"/>
        <family val="2"/>
      </rPr>
      <t>686 ม. หนาเฉลี่ย 0.10 ม. หรือมีปริมาณลูกรังไม่น้อยกว่า 274.40 ลบ.ม.</t>
    </r>
  </si>
  <si>
    <r>
      <t xml:space="preserve">ปริมาณงาน กว้าง 3 ม. ยาว 654 ม. หนาเฉลี่ย </t>
    </r>
    <r>
      <rPr>
        <sz val="15"/>
        <color indexed="8"/>
        <rFont val="TH SarabunIT๙"/>
        <family val="2"/>
      </rPr>
      <t>0.10</t>
    </r>
    <r>
      <rPr>
        <sz val="15"/>
        <color indexed="10"/>
        <rFont val="TH SarabunIT๙"/>
        <family val="2"/>
      </rPr>
      <t xml:space="preserve"> </t>
    </r>
    <r>
      <rPr>
        <sz val="15"/>
        <color indexed="8"/>
        <rFont val="TH SarabunIT๙"/>
        <family val="2"/>
      </rPr>
      <t>ม. หรือมีปริมาณลูกรังไม่น้อยกว่า 196.20 ลบ.ม.</t>
    </r>
  </si>
  <si>
    <t xml:space="preserve"> ยุทธศาสตร์จังหวัดที่ ๓. การบริหารจัดการทรัพยากรธรรมชาติ สิ่งแวดล้อม ดิน น้ำ และพลังงานเพื่อการอนุรักษ์และใช้ประโยชน์ที่สมดุล ยั่งยืน</t>
  </si>
  <si>
    <t xml:space="preserve"> ยุทธศาสตร์การพัฒนาขององค์กรปกครองส่วนท้องถิ่นในเขตจังหวัดที่ 4. ทรัพยากรธรรมชาติและสิ่งแวดล้อม</t>
  </si>
  <si>
    <t>บริหารจัดการน้ำเพื่อการพัฒนาที่ยั่งยืน</t>
  </si>
  <si>
    <t>2.1 แผนงานการเกษตร</t>
  </si>
  <si>
    <t>ขุดลอกลำห้วยเสียวตอนบน หมู่ 2 เริ่มจากนานายสมบูรณ์ กีฬา ถึงนานางสไว พ้นกรรม</t>
  </si>
  <si>
    <t>ขุดลอกหนองแต้ หมู่ 2 (นานายกอง โสภา)</t>
  </si>
  <si>
    <t xml:space="preserve">ขุดลอกลำห้วยยาง หมู่ 3 </t>
  </si>
  <si>
    <t xml:space="preserve">ขุดลอกห้วยเสียว หมู่ 3 จากนานายกุศล สุดอุ่น ถึงนานายผัน บุญพิพัฒน์   </t>
  </si>
  <si>
    <t xml:space="preserve">ขุดลอกหนองข่า หมู่ 4  </t>
  </si>
  <si>
    <t>ขุดลอกลำห้วยสวาสดิ์ หมู่ 5 ตลอดสาย</t>
  </si>
  <si>
    <t>ขุดลอกห้วยหลง (ตอนกลาง) นานางพัฒนา นวลอินทร์ ถึงนานาง อนงค์ พิศคำ</t>
  </si>
  <si>
    <t>ขุดลอกหนองสระหลวง หมู่ 6</t>
  </si>
  <si>
    <t>โครงการก่อสร้างแพสูบน้ำ/ที่พักน้ำ ถังกรองน้ำ หมู่ 6 ลำห้วยพระเหลา</t>
  </si>
  <si>
    <t>ขุดลอกบวกบักบาด หมู่ 11</t>
  </si>
  <si>
    <t>เพื่อให้ลำน้ำธรรมชาติสามารถเก็บกักน้ำไว้ใช้ในการเกษตรได้ตลอดทั้งปี</t>
  </si>
  <si>
    <t>มีปริมาณน้ำเพื่อการเกษตรเพิ่มขึ้น ร้อยละ 80</t>
  </si>
  <si>
    <t>เกษตรกรมีน้ำใช้เพื่อเกษตรเพียงพอ</t>
  </si>
  <si>
    <t xml:space="preserve">ซ่อมแซมฝายกั้นน้ำ ห้วยขอนแก่น หมู่ 4 </t>
  </si>
  <si>
    <t xml:space="preserve">ห้วยขอนแก่น หมู่ 4 </t>
  </si>
  <si>
    <t>เพื่อให้สามารถกักเก็บน้ำไว้ใช้เพียงพอในการเกษตร</t>
  </si>
  <si>
    <t>ฝายกั้นน้ำมีสภาพดีขึ้น /สามารถกักเก็บน้ำไว้ใช้เพื่อการเกษตรเพิ่มขึ้น</t>
  </si>
  <si>
    <t>ก่อสร้างฝายแม้ว บริเวณ ห้วยสวาสดิ์ หมู่ 5 (นานายสุทิน  แก้วธรรมา)</t>
  </si>
  <si>
    <t xml:space="preserve">ก่อสร้างฝายน้ำล้นบริเวณ ห้วยสวาสดิ์ หมู่ 5 </t>
  </si>
  <si>
    <t>ปรับปรุงฝายกั้นน้ำหนองขุ่น หมู่ 10</t>
  </si>
  <si>
    <t>ก่อสร้างฝายกั้นน้ำลำห้วยยาง หมู่ 10</t>
  </si>
  <si>
    <t>ก่อสร้างฝายกั้นน้ำลำห้วยเสียว หมู่ 11 บริเวณ นานายเฉลิมชัย แท่งพรหม</t>
  </si>
  <si>
    <t>เพื่อให้เกษตรกรมีน้ำไว้ใช้ในการเกษตรตลอดปี</t>
  </si>
  <si>
    <t>โครงการส่งเสริมการผลิตและการใช้โซล่าเซลล์สูบน้ำพลังงานแสงอาทิตย์เพื่อสูบน้ำเข้าระบบประปา หมู่บ้าน หมู่ 10</t>
  </si>
  <si>
    <t>โครงการส่งเสริมการผลิตและการ ใช้โซล่าเซลล์สูบน้ำพลังงานแสง- อาทิตย์เพื่อสูบน้ำเข้าระบบประปาหมู่บ้าน หมู่ 6</t>
  </si>
  <si>
    <t>ส่งเสริมการใช้พลังงานทดแทนที่มีในชุมชน/ ลดค่าใช้จ่ายด้านไฟฟ้า / เพื่ออุปโภค บริโภค</t>
  </si>
  <si>
    <t>ติดตั้งระบบโซล่าเซลล์สูบน้ำพลังงานแสงอาทิตย์เพื่อสูบน้ำเข้าระบบประปาหมู่บ้าน หมู่ 3 บ้านม่วงสวาสดิ์</t>
  </si>
  <si>
    <t>ติดตั้งระบบโซล่าเซลล์สูบน้ำพลังงานแสงอาทิตย์เพื่อสูบน้ำเข้าระบบประปาหมู่บ้าน หมู่ 4 บ้านหนองข่า</t>
  </si>
  <si>
    <t>โครงการส่งเสริมการผลิตและการ ใช้โซล่าเซลล์สูบน้ำพลังงานแสง อาทิตย์เพื่อสูบน้ำเข้าระบบประปา หมู่บ้าน หมู่ 3 บ้านม่วงสวาสดิ์</t>
  </si>
  <si>
    <t>โครงการส่งเสริมการผลิตและการ ใช้โซล่าเซลล์สูบน้ำพลังงานแสง อาทิตย์เพื่อสูบน้ำเข้าระบบประปา หมู่บ้าน หมู่ 4 บ้านหนองข่า</t>
  </si>
  <si>
    <t>ติดตั้งระบบโซล่าเซลล์สูบน้ำพลังงานแสงอาทิตย์เพื่อสูบน้ำเข้าระบบประปาหมู่บ้าน หมู่ 10</t>
  </si>
  <si>
    <t xml:space="preserve">ติดตั้งระบบโซล่าเซลล์สูบน้ำพลังงานแสงอาทิตย์เพื่อสูบน้ำเข้าระบบประปาหมู่บ้าน หมู่ 6 </t>
  </si>
  <si>
    <t>ระบบประปาหมู่บ้านมีการประหยัดไฟฟ้า ร้อยละ 60</t>
  </si>
  <si>
    <t>ใช้สิ่งที่มีอยู่ในชุมชนให้เกิดประสิทธิภาพ / ประหยัดค่าไฟฟ้า</t>
  </si>
  <si>
    <t>ขยายเขตประปาเพื่อการเกษตร หมู่3 จากนานางสุวรรณ สาระ ถึง นานายจันที  สุดอุ่น</t>
  </si>
  <si>
    <t>ขยายเขตประปาเพื่อการเกษตร หมู่3 จากนานายสุภาพ ทองเพ็ญ ถึง นานางอุไรวรรณ  กาญจนพันธา</t>
  </si>
  <si>
    <t>ขยายเขตประปาเพื่อการเกษตร หมู่3 จากข้างบ้านนายคล่อง บุตรน้อย ถึง นานายยนตรกิจ  สมเนตร</t>
  </si>
  <si>
    <t>ระยะทาง 1,459 ม.</t>
  </si>
  <si>
    <t>ระยะทาง 965 ม.</t>
  </si>
  <si>
    <t>ระยะทาง 654 ม.</t>
  </si>
  <si>
    <t>ก่อสร้างระบบประปาหมู่บ้าน หมู่ 10 ระบบประปาขนาดกลาง</t>
  </si>
  <si>
    <t>เพื่อให้ประชาชนมีน้ำอุปโภค บริโภคอย่างเพียงพอ</t>
  </si>
  <si>
    <t>ก่อสร้างแพสูบน้ำ ที่พักน้ำ / ถังกรองน้ำที่ลำห้วยพระเหลา หมู่ 6</t>
  </si>
  <si>
    <t>ประชาชนมีน้ำอุปโภค บริโภคอย่างเพียงพอ</t>
  </si>
  <si>
    <t>ประชาชนมีน้ำอุปโภค บริโภค เพิ่มขึ้น ร้อยละ 80</t>
  </si>
  <si>
    <t>อุดหนุนกิจการประปาหมู่บ้าน หมู่ที่ 2</t>
  </si>
  <si>
    <t>อุดหนุนกิจการประปาหมู่บ้าน หมู่ที่ 6</t>
  </si>
  <si>
    <t>3.1 แผนงานอุตสาหกรรมและการโยธา</t>
  </si>
  <si>
    <t>ประเภทถนนลูกรัง</t>
  </si>
  <si>
    <t>ก่อสร้างรางระบายน้ำภายใน หมู่ 2  เริ่มจาก บ้านนางสุภาภรณ์ รูปแก้ว ถึง สี่แยกคาร์แคร์</t>
  </si>
  <si>
    <t>ปริมาณงาน กว้าง 0.30 ม. สูง 0.50 ม. หนา 0.10 ยาว 240 ม.</t>
  </si>
  <si>
    <t>ก่อสร้างรางระบายน้ำภายใน หมู่ 2  เริ่มจากสามแยกสถานีวิทยุ ถึงถนนทางหลวง พนา-ตระการ</t>
  </si>
  <si>
    <t>ปริมาณงาน กว้าง 0.30 ม. สูง 0.50 ม. หนา 0.10 ยาว 298 ม.</t>
  </si>
  <si>
    <t>ก่อสร้างรางระบายน้ำภายใน หมู่ 2  เริ่มจากสามแยกบ้านนางสมใจ บุตรแก้ว ถึงถนนทางหลวง พนา-ตระการ</t>
  </si>
  <si>
    <t>ปริมาณงาน กว้าง 0.30 ม. สูง 0.50 ม. หนา 0.10 ยาว 263 ม.</t>
  </si>
  <si>
    <t>ก่อสร้างรางระบายน้ำ หมู่ 3 จากศาลากลางบ้าน (ทิศเหนือ) ถึง ข้างนานายแสง ใจหาญ</t>
  </si>
  <si>
    <t>ปริมาณงาน กว้าง 0.30 ม. สูง 0.50 ม. หนา 0.10 ยาว 734 ม.</t>
  </si>
  <si>
    <t>ปริมาณงาน กว้าง 0.30 ม. สูง 0.50 ม. หนา 0.10 ยาว 498 ม.</t>
  </si>
  <si>
    <t>ปริมาณงาน กว้าง 0.30 ม. สูง 0.50 ม. หนา 0.10 ยาว 374 ม.</t>
  </si>
  <si>
    <t>ก่อสร้างรางระบายน้ำ หมู่ 3 จากหน้าบ้านนางสถิต  อุตส่าห์ ถึง บ้านนางศศิวิมล รัตนภักดี</t>
  </si>
  <si>
    <t>ปริมาณงาน กว้าง 0.30 ม. สูง 0.50 ม. หนา 0.10 ยาว 288 ม.</t>
  </si>
  <si>
    <t xml:space="preserve">ปริมาณงาน กว้าง 0.30 ม. สูง 0.50 ม. ยาว 81 ม. หนา 0.10 ม. </t>
  </si>
  <si>
    <t>ก่อสร้างรางระบายน้ำ หมู่ 5 เส้นกลางบ้าน(ทิศเหนือ) บริเวณศาลหลักบ้าน ถึง วงเวียนกลม(ต้นหูกวาง)</t>
  </si>
  <si>
    <t>ปริมาณงาน กว้าง 0.30 ม. สูง 0.50 ม.  หนา 0.10 ม. ยาว 325 ม.</t>
  </si>
  <si>
    <t>ก่อสร้างรางระบายน้ำ หมู่ 5 เส้นกลางบ้าน(ทิศใต้) บ้านนายธีรยุทธ อุทธา ถึงวงเวียนกลม(ต้นหูกวาง)</t>
  </si>
  <si>
    <t>ปริมาณงาน กว้าง 0.30 ม. สูง 0.50 ม.  หนา 0.10 ม. ยาว 93 ม.</t>
  </si>
  <si>
    <t>ก่อสร้างรางระบายน้ำ หมู่ 5 บ้านนายสนั่น นวลอินทร์ ถึง หน้าบ้านนางนันทนา พลที</t>
  </si>
  <si>
    <t>ปริมาณงาน กว้าง 0.30 ม. สูง 0.50 ม.  หนา 0.10 ม. ยาว 35 ม.</t>
  </si>
  <si>
    <t>ก่อสร้างรางระบายน้ำ หมู่ 5 สายหน้าบ้านนางนุจรินทร์ แก่นบุตร ถึง หน้าบ้านนางปิยวรรณ สายตา</t>
  </si>
  <si>
    <t>ปริมาณงาน กว้าง 0.30 ม. สูง 0.50 ม.  หนา 0.10 ม. ยาว 85 ม.</t>
  </si>
  <si>
    <t xml:space="preserve">ซ่อมแซมรางระบายน้ำภายในหมู่บ้าน หมู่ 5 </t>
  </si>
  <si>
    <t>ก่อสร้างรายระบายน้ำ หมู่ 11 จากถนนทางหลวงสายพนา-ม่วงสามสิบ ถึง บ้านนางรัศมี  สิงห์โสดา</t>
  </si>
  <si>
    <t>ปริมาณงาน กว้าง 0.30 ม. สูง 0.50 ม. หนา 0.10 ยาว 57 ม.</t>
  </si>
  <si>
    <t>ก่อสร้างรายระบายน้ำ หมู่ 11 จากศาลากลางบ้าน ถึงเขตบ้านโนนตาวาง</t>
  </si>
  <si>
    <t>ปริมาณงาน กว้าง 0.30 ม. สูง 0.50 ม. หนา 0.10 ยาว 313 ม.</t>
  </si>
  <si>
    <t>ก่อสร้างรายระบายน้ำ หมู่ 11 จากบ้านนางไพรัตน์ ควรการ ถึง บ้านนายสุรชาติ ใจหาญ</t>
  </si>
  <si>
    <t>ปริมาณงาน กว้าง 0.30 ม. สูง 0.50 ม. หนา 0.10 ยาว 90 ม.</t>
  </si>
  <si>
    <t>ก่อสร้างรายระบายน้ำ หมู่ 11 จากที่ดินนายวิชัย ศรีเนตร ถึงเขตบ้านโนนตาวาง หมู่ 6</t>
  </si>
  <si>
    <t>ปริมาณงาน กว้าง 0.30 ม. สูง 0.50 ม. หนา 0.10 ยาว 373 ม.</t>
  </si>
  <si>
    <t>เพื่อระบายน้ำภายในหมู่บ้าน / ป้องกันน้ำท่วมขัง</t>
  </si>
  <si>
    <t>ในหมู่บ้านระบายน้ำได้ดีเพิ่มขึ้น ร้อยละ 80</t>
  </si>
  <si>
    <t>ระยะทาง 86 เมตร</t>
  </si>
  <si>
    <t>ระยะทาง 1,860 เมตร</t>
  </si>
  <si>
    <t>ระยะทาง 498  เมตร</t>
  </si>
  <si>
    <t>ระยะทาง 1,080 ม.</t>
  </si>
  <si>
    <t>ระยะทาง 884 ม.</t>
  </si>
  <si>
    <t>ระยะทาง 1,800 ม.</t>
  </si>
  <si>
    <t>ติดตั้งไฟฟ้าส่องสว่างระบบ โซล่าเซลล์ หมู่ 2</t>
  </si>
  <si>
    <t>2. โค้งบ้านนางรัตน์ อ่อนศรี</t>
  </si>
  <si>
    <t>3. หน้าบ้านนายอึ่ง ดาโรจน์ 3 จุด (จุดที่ 1 ประตูทางเข้าบ้าน จุดที่ 2 กลางสวน  จุดที่ 3 สามแยก)</t>
  </si>
  <si>
    <t>ระยะทาง 2,027 เมตร</t>
  </si>
  <si>
    <t>ระยะทาง 1,468 เมตร</t>
  </si>
  <si>
    <t>ระยะทาง 206 เมตร</t>
  </si>
  <si>
    <t>1. นายวิเชียร อุตส่าห์</t>
  </si>
  <si>
    <t>2. นางเกษร ชะโน</t>
  </si>
  <si>
    <t>3. นายประเสริฐ ไชยยนต์</t>
  </si>
  <si>
    <t>4. นายจำปี อินจันทร์</t>
  </si>
  <si>
    <t>ติดตั้งไฟฟ้าส่องสว่าง ระบบโซล่าเซลล์ จากทางเข้าหมู่บ้าน หมู่ 6 ถึง นานายสมปอง มหานิล</t>
  </si>
  <si>
    <t>ระยะทาง 835 ม.</t>
  </si>
  <si>
    <t>ระยะทาง 190 ม.</t>
  </si>
  <si>
    <t>ระยะทาง 700 เมตร</t>
  </si>
  <si>
    <t>ระยะทาง 800 เมตร</t>
  </si>
  <si>
    <t>ระยะทาง 1,100 เมตร</t>
  </si>
  <si>
    <t>ระยะทาง 1,310 เมตร</t>
  </si>
  <si>
    <t>ระยะทาง 652 เมตร</t>
  </si>
  <si>
    <t>ระยะทาง 1,180 เมตร</t>
  </si>
  <si>
    <t>ระยะทาง 900 เมตร</t>
  </si>
  <si>
    <t>2. สามแยกสระหลวง</t>
  </si>
  <si>
    <t>3. สามแยกลานกีฬา ทิศใต้</t>
  </si>
  <si>
    <t>4. สามแยกบ้านนางบังอร ทางเข้าหมู่บ้าน</t>
  </si>
  <si>
    <t>ระยะทาง 23 เมตร</t>
  </si>
  <si>
    <t>ระยะทาง  252 เมตร</t>
  </si>
  <si>
    <t>ระยะทาง 145 เมตร</t>
  </si>
  <si>
    <t>ระยะทาง 482 เมตร</t>
  </si>
  <si>
    <t>ระยะทาง 2,400 เมตร</t>
  </si>
  <si>
    <t>ระยะทาง 195 เมตร</t>
  </si>
  <si>
    <t xml:space="preserve">อุดหนุนโครงการขยายเขตไฟฟ้าครัวเรือน หมู่ 4 บ้านหนองข่า เป้าหมาย จากบ้านนางประถม ทองทับ ถึงบ้านนายทองอินทร์ แก่นบุตร  </t>
  </si>
  <si>
    <t>อุดหนุนขยายเขตไฟฟ้าครัวเรือน หมู่ 2 บ้านดอนขวัญ บ้านนางสมคิด แก้วธรรมา ถึง นางสถิตย์  แสนหล้า</t>
  </si>
  <si>
    <t>อุดหนุนโครงการขยายเขตไฟฟ้า หมู่ 2 จากนานางจำปี บุญพิพัฒน์ ถึง โรงสีชุมชน หมู่ 3</t>
  </si>
  <si>
    <t>อุดหนุนโครงการขยายเขตไฟฟ้าครัวเรือน บริเวณรอบทำนบห้วยไร่ หมู่ 2 เริ่มจากบ้านผู้ใหญ่บ้าน รอบทำนบห้วยไร่</t>
  </si>
  <si>
    <t>อุดหนุนโครงการขยายเขตไฟฟ้าครัวเรือน หมู่ 2 จากนานายไพบูลย์ กีฬา ถึง นานางระยอง แก้วกัณหา</t>
  </si>
  <si>
    <t>อุดหนุนโครงการขยายเขตไฟฟ้าครัวเรือน  หมู่ 2 สายฟาร์มหมู</t>
  </si>
  <si>
    <t>อุดหนุนโครงการติดตั้งไฟฟ้าส่องสว่างภายใน หมู่บ้าน หมู่ 2</t>
  </si>
  <si>
    <t>อุดหนุนโครงการขยายเขตไฟฟ้าครัวเรือน หมู่ 3 ซอยบ้านตาคล่อง บุตรน้อย / ดอนหนองเมือง</t>
  </si>
  <si>
    <t>อุดหนุนโครงการขยายเขตไฟฟ้าครัวเรือน หมู่ 3 จากถนนข้างโรงสีชุมชน ถึง นานายสงัด ชะโน</t>
  </si>
  <si>
    <t>อุดหนุนโครงการขยายเขตไฟฟ้าครัวเรือน หมู่ 3 จากบ้านนางสุภาวดี  เทียมทัด ถึง นานายจันที  สุดอุ่น</t>
  </si>
  <si>
    <t>อุดหนุนโครงการติดตั้งไฟฟ้าส่องสว่าง หมู่ 3 จากนานายแสง ใจหาญ ถึง หน้าบ้านนายสมศักดิ์  อุทธา</t>
  </si>
  <si>
    <t>อุดหนุนโครงการติดตั้งไฟฟ้าส่องสว่าง หมู่ 3 จากบ้านนางสุภาวดี  เทียมทัด ถึง นานายจันที  สุดอุ่น</t>
  </si>
  <si>
    <t>อุดหนุนโครงการติดตั้งไฟฟ้าส่องสว่าง หมู่ 3 จากหน้าบ้านนางกาญจนา ทองเพ็ญ ถึง หน้าบ้านนางอมรศิลป์ บั้งทอง</t>
  </si>
  <si>
    <t xml:space="preserve">อุดหนุนโครงการขยายเขตไฟฟ้าครัวเรือน หมู่ 5 บ้านนางสาวอุไร เนื้อแก่น ถึง นานางสำลี อุทธา </t>
  </si>
  <si>
    <t>อุดหนุนโครงการขยายเขตไฟฟ้าครัวเรือน หมู่ 5 บ้านนางสาวอุไร เนื้อแก่น ถึง โคกสองสลึง  (นานางพิลำ ถานันดร)</t>
  </si>
  <si>
    <t>อุดหนุนโครงการขยายเขตไฟฟ้าส่องสว่างภายใน หมู่บ้าน หมู่ 5 (ทางเข้าบ้านโนนธาตุ  ถึง คุ้มมุจรินทร์)</t>
  </si>
  <si>
    <t>อุดหนุนโครงการขยายเขตไฟฟ้าส่องสว่าง ภายในหมู่บ้าน หมู่ 5</t>
  </si>
  <si>
    <t> อุดหนุนโครงการติดตั้งไฟฟ้าส่องสว่างภายใน หมู่บ้าน หมู่ 6 จากหน้าบ้านนางอุ่น ดาโรจน์ ถึงโรงปุ๋ย</t>
  </si>
  <si>
    <t>อุดหนุนโครงการติดตั้งไฟฟ้าส่องสว่าง หมู่ 6 จากบ้านนางนงนุช บุตรสานาม ถึง นางผ่องศรี บุตรแก้ว</t>
  </si>
  <si>
    <t>อุดหนุนโครงการขยายเขตไฟฟ้าครัวเรือน หมู่ 10 สายแยกหนองขุ่น ถึง นานายทองเพียร มั่นใจ</t>
  </si>
  <si>
    <t>อุดหนุนโครงการขยายเขตไฟฟ้าครัวเรือน หมู่ 10 สายแยกวัดดอนคึมใหญ่ ถึง นานายสุบรรณ  จุใจล้ำ</t>
  </si>
  <si>
    <t> อุดหนุนโครงการติดตั้งไฟฟ้าส่องสว่าง หมู่ 10 สายบ้านนางบุญโฮม เวียงคำ ถึงวัดดอนคึมใหญ่</t>
  </si>
  <si>
    <t>อุดหนุนโครงการติดตั้งไฟฟ้าส่องสว่าง ภายในหมู่บ้านหมู่ 10</t>
  </si>
  <si>
    <t>อุดหนุนโครงการติดตั้งไฟฟ้าส่องสว่างรอบภายในหมู่บ้าน หมู่ 11</t>
  </si>
  <si>
    <t>อุดหนุนโครงการขยายเขตไฟฟ้าเพื่อการเกษตร หมู่ 11 จากบ้านนายประมวล พาสี ถึง นานายสุภาพ สาระรัตน์</t>
  </si>
  <si>
    <t>อุดหนุนโครงการขยายเขตไฟฟ้าเพื่อการเกษตร หมู่ 11 จากนานางลำภู โทสีแก้ว ถึง นานายสุภาพ ทองเพ็ญ</t>
  </si>
  <si>
    <t>อุดหนุนโครงการขยายเขตไฟฟ้าเพื่อการเกษตร หมู่ 11 จากบ้านนายคณพจน์  คณะรูป ถึง นานางนงนุช  บุตรสานาม</t>
  </si>
  <si>
    <t>อุดหนุนโครงการขยายเขตไฟฟ้าเพื่อการเกษตร หมู่ 11 จากถนนทางหลวงสายพนา-ม่วงสามสิบ ถึง บ้านนาสะแบง</t>
  </si>
  <si>
    <t>อุดหนุนโครงการขยายเขตไฟฟ้าเพื่อการเกษตร หมู่ 11 จากนา น.ส.ศุภสุตา  เหง้าน้อย  ถึง นานายวิจิตร  นวลอินทร์</t>
  </si>
  <si>
    <t>เพื่อให้ประชาชนมีไฟฟ้าใช้และมีความปลอดภัยในชีวิตและทรัพย์สิน</t>
  </si>
  <si>
    <t>ประชาชนมีไฟฟ้าครัวเรือนใช้เพิ่มขึ้นร้อยละ 80</t>
  </si>
  <si>
    <t>เพื่อให้ประชาชนมีไฟฟ้าใช้อย่างทั่วถึงและมีความปลอดภัยในชีวิตและทรัพย์สิน</t>
  </si>
  <si>
    <t>ไฟฟ้าส่องสว่างภายในหมู่บ้านเพิ่มขึ้น ร้อยละ 60</t>
  </si>
  <si>
    <t>หมู่บ้านมีพลังงานไฟฟ้าทดแทนในคราวจำเป็น</t>
  </si>
  <si>
    <t>3.2 สร้างความเข้มแข็งของชุมชน</t>
  </si>
  <si>
    <t>ประชาชนในเขต อบต.พนา</t>
  </si>
  <si>
    <t>4.3 สร้างความเข้มแข็งของชุมชน</t>
  </si>
  <si>
    <t>4.4 แผนงานรักษาความสงบภายใน</t>
  </si>
  <si>
    <t>4.1 แผนงานสาธารณสุข</t>
  </si>
  <si>
    <t>ก่อสร้างศาลาอเนกประสงค์บริเวณ ทำนบห้วยไร่ หมู่ 2</t>
  </si>
  <si>
    <t>ก่อสร้างลาน คสล. อเนกประสงค์ บริเวณ ทำนบห้วยไร่ หมู่ 2</t>
  </si>
  <si>
    <t>ก่อสร้างลาน คสล. อเนกประสงค์ หมู่ 3 ข้างศูนย์เรียนรู้</t>
  </si>
  <si>
    <t>ก่อสร้างอาคารเอนกประสงค์ ศูนย์ปฏิบัติธรรมเนกขัมมาราม หมู่ 4</t>
  </si>
  <si>
    <t>โครงการก่อสร้างเสาธงชาติ ศพด. บ้านโนนธาตุ หมู่ 5</t>
  </si>
  <si>
    <t>ก่อสร้างลาน คสล. อเนกประสงค์ หมู่ 6</t>
  </si>
  <si>
    <t>ต่อเติมหลังคาอาคารอเนกประสงค์ หมู่ 6</t>
  </si>
  <si>
    <t xml:space="preserve">ก่อสร้างลาน คสล. อเนกประสงค์ หมู่ 5 บริเวณพระธาตุ </t>
  </si>
  <si>
    <t xml:space="preserve">ก่อสร้างลานอเนกประสงค์ หมู่10 บริเวณด้านข้างร้านค้าชุมชน </t>
  </si>
  <si>
    <t>ก่อสร้างรั้วกั้นท่อคอนเวอส เชื่อม หมู่บ้าน หมู่ 11 - หมู่ 6</t>
  </si>
  <si>
    <t>ต่อเติม/ซ่อมแซมศาลากลางบ้าน (หลังเก่า) หมู่ 11</t>
  </si>
  <si>
    <t>กว้าง 10 เมตร ยาว 12 เมตร</t>
  </si>
  <si>
    <t>พื้นที่คอนกรีตไม่น้อยกว่า 852.50 ตร.ม. หนา 0.15 เมตร</t>
  </si>
  <si>
    <t>กว้าง 18 เมตร ยาว 20 เมตร หนา 0.15 ม.</t>
  </si>
  <si>
    <t>ขนาดกว้าง 4 เมตร ยาว 8 เมตร สูง 3 เมตร</t>
  </si>
  <si>
    <t>ปริมาณงานกว้าง 20 เมตร ยาว 20 เมตร หนา 0.15 ม.</t>
  </si>
  <si>
    <t>ปริมาณงานกว้าง 15เมตร ยาว 30 เมตร หนา 0.15 ม.</t>
  </si>
  <si>
    <t>ขนาดกว้าง 15 เมตร ยาว 30 เมตร หนา 0.15 เมตร</t>
  </si>
  <si>
    <t>ขนาดกว้าง 27 เมตร ยาว 40 เมตร หนา 0.15 เมตร</t>
  </si>
  <si>
    <t>ศพด.เนกขัมมาราม หมู่ 4</t>
  </si>
  <si>
    <t>ศพด. บ้านโนนธาตุ หมู่ 5</t>
  </si>
  <si>
    <t>อาคารอเนกประสงค์ หมู่ 6</t>
  </si>
  <si>
    <t>ศาลากลางบ้าน (หลังเก่า) หมู่ 11</t>
  </si>
  <si>
    <t>โครงการปรับปรุงภูมิทัศน์บริเวณสระน้ำสาธารณะ หมู่ 10</t>
  </si>
  <si>
    <t>บริเวณสระน้ำสาธารณะ หมู่ 10</t>
  </si>
  <si>
    <t>แหล่งท่องเที่ยวเชิงธรรมชาติ</t>
  </si>
  <si>
    <t>เพื่อให้ประชาชนสัญจรและขนส่งผลผลิตทางการเกษตรได้สะดวก</t>
  </si>
  <si>
    <t>ร้อยละ 80 ของประชาชน 2 ตำบลได้ใช้ประโยชน์ร่วมกัน</t>
  </si>
  <si>
    <t>ประชาชนมีเส้นทางคมนาคมที่สะดวก</t>
  </si>
  <si>
    <t>อบจ.อำนาจเจริญ/ ทางหลวงชนบท</t>
  </si>
  <si>
    <t xml:space="preserve">ถนนลาดยางเชื่อมระหว่าง บ้านโนนธาตุ หมู่ 5 ถึง บ้านเสารีก ต.พระเหลา  </t>
  </si>
  <si>
    <t>ก่อสร้างถนนคอนกรีตเสริมเหล็กเชื่อมระหว่างหมู่บ้าน จากบ้านโนนธาตุ หมู่ 5 ถึง บ้านดอนคึมใหญ่ หมู่ 10</t>
  </si>
  <si>
    <t>ถนนคอนกรีตเสริมเหล็กระหว่างหมู่บ้าน จากสี่แยกบ้านโนนธาตุ หมู่ 5 (ฐานจุดบั้งไฟเก่า) ถึงวัดบ้านดอนคึมใหญ่ หมู่ 10 ปริมาณงาน กว้าง 6 เมตร ยาว 3,049 เมตร หนา 0.15 เมตร</t>
  </si>
  <si>
    <t>ถนนคอนกรีตเสริมเหล็กได้มาตรฐาน</t>
  </si>
  <si>
    <t>ประชาชนสัญจรไปมาสะดวก สบาย / ได้ถนนคอนกรีตที่ได้มาตรฐาน</t>
  </si>
  <si>
    <t>อบจ.อำนาจเจริญ</t>
  </si>
  <si>
    <t>ขุดลอกลำห้วยเสียวตลอดสาย</t>
  </si>
  <si>
    <t>เพื่อให้ลำน้ำธรรมชาติสามารถกักเก็บน้ำไว้ใช้ในการเกษตรตลอดปี</t>
  </si>
  <si>
    <t xml:space="preserve">ขุดลอกห้วยเสียว หมู่ 11 </t>
  </si>
  <si>
    <t>ปริมาณน้ำเพื่อการเกษตรเพิ่มขึ้น ร้อยละ 70</t>
  </si>
  <si>
    <t>เกษตรกรมีน้ำไว้ใช้ในการเกษตรกรเพียงพอ</t>
  </si>
  <si>
    <t>กรมชลประทาน</t>
  </si>
  <si>
    <t xml:space="preserve">โครงการคลองส่งน้ำตามถนนสายหลัก 3 เส้นทาง </t>
  </si>
  <si>
    <t>(1) โนนธาตุ-หนองข่า-ดอนคึมใหญ่-เสารีก</t>
  </si>
  <si>
    <t>(2) โนนธาตุ-ประปาภูมิภาค</t>
  </si>
  <si>
    <t>(3) โนนธาตุ - โคกสองสลึง</t>
  </si>
  <si>
    <t>เพื่อขยายระบบน้ำให้ทั่วถึงเพื่อใช้ในการเกษตร</t>
  </si>
  <si>
    <t>คลองส่งน้ำเข้าพื้นที่การเกษตร</t>
  </si>
  <si>
    <t>เพื่อให้มีน้ำในการทำเกษตรกรรม</t>
  </si>
  <si>
    <t>ท่อน้ำจากสถานีสูบน้ำจำนวน 1 แห่ง</t>
  </si>
  <si>
    <t>ปริมาณน้ำเพื่อการเกษตรเพิ่มขึ้น ร้อยละ 80</t>
  </si>
  <si>
    <t>ก่อสร้างอาคารกักเก็บน้ำขนาดเล็ก ประเภท ง พร้อมขุดลอกระยะทาง 2 กิโลเมตร ลำห้วยเสียว หมู่ 3</t>
  </si>
  <si>
    <t>เพื่อให้เกษตรกรมีน้ำใช้เพียงพอ</t>
  </si>
  <si>
    <t>อาคารกักเก็บน้ำขนาดเล็ก จำนวน 1 แห่ง บริเวณลำห้วยเสียว หมู่ 3</t>
  </si>
  <si>
    <t>ก่อสร้างสถานีสูบน้ำลำห้วยเสียว หมู่ 3</t>
  </si>
  <si>
    <t>เพื่อให้เกษตรกรมีน้ำใช้ในการเกษตรเพียงพอตลอดปี</t>
  </si>
  <si>
    <t>สถานีสูบน้ำลำห้วยเสียว  หมู่ 3</t>
  </si>
  <si>
    <t>2.2 แผนงานอุตสาหกรรมและการโยธา</t>
  </si>
  <si>
    <t>2.3 แผนงานการพาณิชย์</t>
  </si>
  <si>
    <r>
      <t xml:space="preserve">3.1 แผนงานอุตสาหกรรมและการโยธา </t>
    </r>
    <r>
      <rPr>
        <b/>
        <sz val="16"/>
        <color indexed="9"/>
        <rFont val="TH SarabunIT๙"/>
        <family val="2"/>
      </rPr>
      <t xml:space="preserve"> :  งานก่อสร้างโครงสร้างพื้นฐาน  </t>
    </r>
  </si>
  <si>
    <t>ถนนลาดยางเชื่อมระหว่างตำบลระหว่างบ้านโนนธาตุ หมู่ 5 ถ้านบ้านนาสะไม อำเภอตระการพืชผล จังหวัดอุบลราชธานี กว้าง 6 เมตร ยาว 11,000 เมตร</t>
  </si>
  <si>
    <t>โครงการประสานความร่วมมือในการบริหารจัดการขยะมูลฝอยร่วมกันระหว่างองค์กรปกครองส่วนท้องถิ่นในเขตอำเภอพนาจัดตั้งโรงคัดแยกขยะ, โรงผลิตปุ๋ยชีวภาพ ,บ่อขยะ</t>
  </si>
  <si>
    <t>เพื่อประสานความร่วมมือในการบริหารจัดการขยะมูลฝอยร่วมกันระหว่างองค์กรปกครองส่วนท้องถิ่นในเขตอำเภอพนา</t>
  </si>
  <si>
    <t>จัดตั้งโรงคัดแยกขยะ,ผลิตปุ๋ยชีวภาพ, บ่อขยะ</t>
  </si>
  <si>
    <t>ประชาชนได้ประโยชน์ร่วมกัน</t>
  </si>
  <si>
    <t>ทำให้การกำจัดขยะมูลฝอยเป็นระบบช่วยลดมลพิษ</t>
  </si>
  <si>
    <t>อบต.พนา ,อบต.ไม้กลอน, อบต.จานลาน , ทต.พนา, ทต.พระเหลา</t>
  </si>
  <si>
    <t>การพัฒนาคุณภาพชีวิตของประชาชน ให้เป็นสังคมเมืองน่าอยู่</t>
  </si>
  <si>
    <t>จัดหารถเข็นให้คนพิการ</t>
  </si>
  <si>
    <t>เพื่ออำนวยความสะดวกให้คนพิการในพื้นที่ตำบลพนา</t>
  </si>
  <si>
    <t>จัดหารถเข็นให้คนพิการในเขตพื้นที่ อบต.พนา</t>
  </si>
  <si>
    <t>คนพิการมีคุณภาพชีวิตดีขึ้น ร้อยละ 70</t>
  </si>
  <si>
    <t>คนพิการได้รับความสะดวกสบายมากยี่งขึ้น</t>
  </si>
  <si>
    <t>พมจ.</t>
  </si>
  <si>
    <t>ติดตั้งกล้องวงจรปิด (CCTV) ในจุดเสี่ยงทุกหมู่บ้าน</t>
  </si>
  <si>
    <t>เพื่อป้องกันปัญหาด้านยาเสพติด/เพื่อความปลอดภัยในชีวิตและทรัพย์สิน</t>
  </si>
  <si>
    <t>ติดตั้งกล้อง CCTV บริเวณจุดเสี่ยงในเขตพื้นที่ อบต.พนา</t>
  </si>
  <si>
    <t xml:space="preserve">ปัญหายาเสพติดและอาชญากรรมลดลงร้อยละ 70 </t>
  </si>
  <si>
    <t>ลดปัญหาด้านยาเสพติด/ด้านอาชญากรรม /ประชาชนได้รับความปลอดภัย</t>
  </si>
  <si>
    <t>กรมส่งเสริมการปกครองท้องถิ่น</t>
  </si>
  <si>
    <r>
      <t>5.1 แผนงานเคหะชุมชน</t>
    </r>
    <r>
      <rPr>
        <b/>
        <sz val="16"/>
        <color indexed="9"/>
        <rFont val="TH SarabunIT๙"/>
        <family val="2"/>
      </rPr>
      <t xml:space="preserve">รงสร้างพื้นฐาน  </t>
    </r>
  </si>
  <si>
    <t xml:space="preserve"> - รั้วกั้นบริเวณวนอุทยาน</t>
  </si>
  <si>
    <t>ลดการเกิด</t>
  </si>
  <si>
    <t xml:space="preserve"> - ลิงมีพื้นที่อยู่</t>
  </si>
  <si>
    <t>ท่องเที่ยว</t>
  </si>
  <si>
    <t>ดอนเจ้าปู่</t>
  </si>
  <si>
    <t>อุบัติเหตุของ</t>
  </si>
  <si>
    <t>อย่างปลอดภัย</t>
  </si>
  <si>
    <t>และกีฬา</t>
  </si>
  <si>
    <t xml:space="preserve">ประชากรลิง </t>
  </si>
  <si>
    <t>จังหวัด-</t>
  </si>
  <si>
    <t>ร้อยละ 70</t>
  </si>
  <si>
    <t>อำนาจเจริญ</t>
  </si>
  <si>
    <t>จากทิศใต้ถึงประตูกลาง</t>
  </si>
  <si>
    <t xml:space="preserve">(ระหว่าง อบต.พนา) </t>
  </si>
  <si>
    <t>ยาว 648 ม.</t>
  </si>
  <si>
    <t xml:space="preserve"> - เพื่อป้องกันไม่ให้ลิง</t>
  </si>
  <si>
    <t>ออกมาก่อความวุ่นวาย</t>
  </si>
  <si>
    <t>ให้กับประชาชน</t>
  </si>
  <si>
    <t xml:space="preserve"> - เพื่อลดอุบัติเหตุ</t>
  </si>
  <si>
    <t>ของลิง</t>
  </si>
  <si>
    <t>ช่วงที่ 1 จากประตูกลาง</t>
  </si>
  <si>
    <t xml:space="preserve"> (ระหว่างอบต.พนา)</t>
  </si>
  <si>
    <t>ถึงประตูที่ 2 นับจากทิศ</t>
  </si>
  <si>
    <t>ใต้ ยาว 1,604 ม.</t>
  </si>
  <si>
    <t xml:space="preserve">ช่วงที่ 2 จากประตูที่ 2 </t>
  </si>
  <si>
    <t>ประชาสัมพันธ์แนวทางการป้องกันโรคติดต่อตามฤดูกาลในเขตพื้นที่ อบต.พนา</t>
  </si>
  <si>
    <t>ประชาชน กำนัน/ผู้ใหญ่บ้าน ประกาศประชาสัมพันธ์เดือนละ ครั้ง รวม 12 ครั้ง/ปี</t>
  </si>
  <si>
    <t>ไม่ใช้งบประมาณ</t>
  </si>
  <si>
    <t>ประชาชนมีความรู้ความเข้าใจในการป้องกันรักษาโรคได้ด้วยตัวเองและมีสุขภาพดีถ้วนหน้า</t>
  </si>
  <si>
    <t>ประชาชนรู้จักวิธีป้องกันโรคติดต่อเพิ่มขึ้น ร้อยละ 80</t>
  </si>
  <si>
    <t>เพื่อให้ประชาชนมีความรู้ความเข้าใจในการป้องกันรักษาโรคทีเกิดจากยุงและแมลงที่เป็นพาหะนำโรค</t>
  </si>
  <si>
    <t>รณรงค์ปีละ 1 ครั้ง</t>
  </si>
  <si>
    <t>ประชาชนมีความรู้ความเข้าใจไข้เลือดออกและสามารถกำจัดลูกน้ำและยุงได้ดียิ่งขึ้น</t>
  </si>
  <si>
    <t>โครงการปรับปรุงภูมิทัศน์และรักษาความสะอาดเรียบร้อยสถานที่สาธารณะภายในหมู่บ้าน</t>
  </si>
  <si>
    <t>เพื่อปรับปรุงภูมิทัศน์แต่ละหมู่บ้านในเขต อบต.พนา</t>
  </si>
  <si>
    <t>ที่สาธารณะของแต่งละหมู่บ้านในเขต อบต.พนา</t>
  </si>
  <si>
    <t>เขตพื้นที่ อบต.พนามีความเป็นระเบียบเรียบร้อยขึ้น</t>
  </si>
  <si>
    <t>รณรงค์การจัดเก็บขยะมูลฝอยและการสุขาภิบาลหมู่บ้าน</t>
  </si>
  <si>
    <t>เพื่อให้ประชาชนรู้จักการจัดเก็บขยะมูลฝอยในพื้นที่ที่จัดให้</t>
  </si>
  <si>
    <t>รณรงค์การเก็บขยะมูลฝอยในเขต อบต.พนา</t>
  </si>
  <si>
    <t xml:space="preserve">3.1 แผนงานเคหะและชุมชน    งานก่อสร้างโครงสร้างพื้นฐาน  </t>
  </si>
  <si>
    <t>ประเภทก่อสร้างอาคาร ฯลฯ</t>
  </si>
  <si>
    <t xml:space="preserve"> 1.1 แผนงานการเกษตร</t>
  </si>
  <si>
    <t xml:space="preserve"> 2.1 แผนงานการเกษตร</t>
  </si>
  <si>
    <t xml:space="preserve"> 2.2 แผนงานอุตสาหกรรมและการโยธา</t>
  </si>
  <si>
    <t>3.1 แผนงานเคหะและชุมชน</t>
  </si>
  <si>
    <t>3.2 แผนงานสร้างความเข้มแข็งของชุมชน</t>
  </si>
  <si>
    <t>3.3 แผนงานอุตสาหกรรมและการโยธา</t>
  </si>
  <si>
    <t>4.1 แผนงานบริหารงานทั่วไป</t>
  </si>
  <si>
    <t>4.2 แผนงานสังคมสงเคราะห์</t>
  </si>
  <si>
    <t>5.2 แผนงานการเกษตร</t>
  </si>
  <si>
    <t>ปริมาณงาน กว้าง 3 เมตร ยาว 693 เมตร หนา 0.10 เมตร หรือมีพื้นที่ปริมาณลูกรังไม่น้ยกว่า 207.90 ลบ.ม.</t>
  </si>
  <si>
    <t>ติดตั้งกล้องวงจรปิด (CCTV) ในจุดเสี่ยงบ้านดอนขวัญ หมู่ 2</t>
  </si>
  <si>
    <t>1. ซอยข้างบ้านคุณครูสังคม พรสี่</t>
  </si>
  <si>
    <t>2. ซอย ตรอ.หน้าโรงพยาบาล</t>
  </si>
  <si>
    <t>6. ซอยทางเข้าทบนบห้วยไร่</t>
  </si>
  <si>
    <t>เพื่อให้ประชาชนมีความปลอดภัยในชีวิตและทรัพย์สิน</t>
  </si>
  <si>
    <t>ปัญหายาเสพติและอาชญากรรมลดลงร้อยละ 70</t>
  </si>
  <si>
    <t>3. ซอยข้างวัดดอนขวัญ ด้านทิศตะวันตก</t>
  </si>
  <si>
    <t>5. ซอยหน้าบ้านนายไพบูลย์ กีฬา</t>
  </si>
  <si>
    <t>ติดตั้งไฟกระพริบจราจรเพื่อลดอุบัติเหตุ ในจุดเสี่ยงบ้านดอนขวัญ หมู่ 2</t>
  </si>
  <si>
    <t>ติดตั้งกล้องวงจรปิด (CCTV) ในจุดเสี่ยงบ้านม่วงสวาสดิ์ หมู่ 3</t>
  </si>
  <si>
    <t>1. ทางเข้าหมู่บ้านฝั่งสะพานห้วยเสียว</t>
  </si>
  <si>
    <t>2. สายข้างบ้านนางสถิตย์ อุตส่าห์</t>
  </si>
  <si>
    <t>3. ซอยทางเข้าบ้านนายยนตรกิจ สมเนตร</t>
  </si>
  <si>
    <t>4. ตรงข้ามบ้านนางอมรศิลป์ บั้งทอง ด้านทิศตะวันตก</t>
  </si>
  <si>
    <t>4. ซอยข้างวัดดอนขวัญ ด้านทิศตะวันออก</t>
  </si>
  <si>
    <t>ปัญหายาเสพติดและอาชญากรรมลดลงร้อยละ 70</t>
  </si>
  <si>
    <t>ติดตั้งไฟกระพริบจราจรเพื่อลดอุบัติเหตุ ในจุดเสี่ยงบ้านม่วงสวาสดิ์ หมู่ 3</t>
  </si>
  <si>
    <t>ติดตั้งกล้องวงจรปิด (CCTV) ในจุดเสี่ยงบ้านหนองข่า หมู่ 4</t>
  </si>
  <si>
    <t>1. สายหน้าบ้านนายคำกร พาหา</t>
  </si>
  <si>
    <t>2. เส้นสายกลางบ้าน</t>
  </si>
  <si>
    <t>3. ซอยข้าง ศพด.เนกขัมมาราม</t>
  </si>
  <si>
    <t>ติดตั้งไฟกระพริบจราจรเพื่อลดอุบัติเหตุ ในจุดเสี่ยงบ้านหนองข่า หมู่ 4</t>
  </si>
  <si>
    <t>ติดตั้งกล้องวงจรปิด (CCTV) ในจุดเสี่ยงบ้านโนนธาตุ หมู่ 5</t>
  </si>
  <si>
    <t>1. ซอยข้างบ้านนางปิยะวรรณ จันใด</t>
  </si>
  <si>
    <t>2. ซอยข้างบ้านนายสังข์ทอง สังฆวัตร</t>
  </si>
  <si>
    <t>ติดตั้งไฟกระพริบจราจรเพื่อลดอุบัติเหตุ ในจุดเสี่ยงบ้านโนนธาตุ หมู่ 5</t>
  </si>
  <si>
    <t>ติดตั้งกล้องวงจรปิด (CCTV) ในจุดเสี่ยงบ้านโนนตาวาง หมู่ 6</t>
  </si>
  <si>
    <t>จุดเสี่ยงบ้านโนนตาวาง เส้นทางเข้าหมู่บ้านติดถนนสายพนา-ม่วงสามสิบ</t>
  </si>
  <si>
    <t>ติดตั้งไฟกระพริบจราจรเพื่อลดอุบัติเหตุ ในจุดเสี่ยงบ้านโนนตาวาง หมู่ 6</t>
  </si>
  <si>
    <t>1. เส้นทางเข้าหมู่บ้าน</t>
  </si>
  <si>
    <t>2. สามแยกบานดอนคึมใหญ่ ไปบ้านโนนธาตุ</t>
  </si>
  <si>
    <t>ติดตั้งกล้องวงจรปิด (CCTV) ในจุดเสี่ยง บ้านดอนคึมใหญ่ หมู่ 10</t>
  </si>
  <si>
    <t>ติดตั้งไฟกระพริบจราจรเพื่อลดอุบัติเหตุ ในจุดเสี่ยง  บ้านดอนคึมใหญ่ หมู่ 10</t>
  </si>
  <si>
    <t>ติดตั้งกล้องวงจรปิด (CCTV) ในจุดเสี่ยง บ้านเสียวสวาสดิ์ หมู่ 11</t>
  </si>
  <si>
    <t>1. ทางเข้าหมู่บ้านติดถนนพนา-ตระการพืชผล</t>
  </si>
  <si>
    <t>2. ทางเข้าศาลาอเนกประสงค์ บ้านเสียวสวาสดิ์ หมู่ 11</t>
  </si>
  <si>
    <t>3. ทางเข้าวัดบ้านม่วงสวาสดิ์ หมู่ 11</t>
  </si>
  <si>
    <r>
      <t xml:space="preserve">3.3 แผนงานอุตสาหกรรมและการโยธา </t>
    </r>
    <r>
      <rPr>
        <b/>
        <sz val="16"/>
        <color indexed="9"/>
        <rFont val="TH SarabunIT๙"/>
        <family val="2"/>
      </rPr>
      <t xml:space="preserve"> </t>
    </r>
  </si>
  <si>
    <r>
      <rPr>
        <u val="single"/>
        <sz val="15"/>
        <color indexed="8"/>
        <rFont val="TH SarabunIT๙"/>
        <family val="2"/>
      </rPr>
      <t>สายนานางอ๋อย กมณีย์</t>
    </r>
    <r>
      <rPr>
        <sz val="15"/>
        <color indexed="8"/>
        <rFont val="TH SarabunIT๙"/>
        <family val="2"/>
      </rPr>
      <t xml:space="preserve"> -สวนยูคาปริมาณงาน กว้าง 2 เมตร ยาว 765 ม. หนาเฉลี่ย 0.10 ม. หรือมีปริมาณลูกรังไม่น้อยกว่า 153 ลบ.ม.</t>
    </r>
  </si>
  <si>
    <r>
      <rPr>
        <u val="single"/>
        <sz val="15"/>
        <color indexed="8"/>
        <rFont val="TH SarabunIT๙"/>
        <family val="2"/>
      </rPr>
      <t xml:space="preserve">สายสระหลวง - นานางอ๋อย กมณีย์ </t>
    </r>
    <r>
      <rPr>
        <sz val="15"/>
        <color indexed="8"/>
        <rFont val="TH SarabunIT๙"/>
        <family val="2"/>
      </rPr>
      <t>ปริมาณงาน กว้าง 3 เมตร ยาว 1,277 ม. หนาเฉลี่ย 0.10 ม. หรือมีปริมาณลูกรังไม่น้อยกว่า 383.10 ลบ.ม.</t>
    </r>
  </si>
  <si>
    <t>อุดหนุน สนง.ท้องถิ่น   จ.อำนาจเจริญ โครงการขอรับเงินอุดหนุนศูนย์ข้อมูลการบริหารงานบุคคลของ อปท.จังหวัดอำนาจเจริญ</t>
  </si>
  <si>
    <t>โครงการควบคุมโรคขาดสารไอโอดีนของสมเด็จพระกนิษฐาธิราชเจ้า กรมสมเด็จพระเทพรัตนราชสุดาฯ สยามบรมราชกุมารี</t>
  </si>
  <si>
    <t>โครงการปรับปรุงภาวะโภชนาการและสุขภาพเด็ก ของสมเด็จพระกนิษฐาธิราชเจ้า กรมสมเด็จพระเทพรัตนราชสุดาฯ สยามบรมราชกุมารี</t>
  </si>
  <si>
    <t>โครงการส่งเสริมโภชนการและสุขสภาพอนามัยแม่และเด็ก ของสมเด็จพระกนิษฐาธิราชเจ้า กรมสมเด็จพระเทพรัตนราชสุดาฯ สยามบรมราชกุมารี</t>
  </si>
  <si>
    <t>โครงการควบคุมหนอนพยาธิของสมเด็จพระกนิษฐาธิราชเจ้า กรมสมเด็จพระเทพรัตนราชสุดาฯ สยามบรมราชกุมารี</t>
  </si>
  <si>
    <t>โครงการควบคุมโรคมาลาเรียของสมเด็จพระกนิษฐาธิราชเจ้า กรมสมเด็จพระเทพรัตนราชสุดาฯ สยามบรมราชกุมารี</t>
  </si>
  <si>
    <t>โครงการพัฒนาระบบสุขาภิบาลในโรงเรียนและชุมชน ของสมเด็จพระกนิษฐาธิราชเจ้า กรมสมเด็จพระเทพรัตนราชสุดาฯ สยามบรมราชกุมารี</t>
  </si>
  <si>
    <r>
      <rPr>
        <u val="single"/>
        <sz val="14"/>
        <color indexed="8"/>
        <rFont val="TH SarabunIT๙"/>
        <family val="2"/>
      </rPr>
      <t>ช่วงที่ 2</t>
    </r>
    <r>
      <rPr>
        <sz val="14"/>
        <color indexed="8"/>
        <rFont val="TH SarabunIT๙"/>
        <family val="2"/>
      </rPr>
      <t xml:space="preserve"> สายหน้าศาลากลางบ้าน</t>
    </r>
  </si>
  <si>
    <t>ก่อสร้างถนนแอสฟัลท์ติกคอน กรีต หมู่ 6 สายจากหน้าบ้านนางเพ็ญแข แสงเพ็ชร  ถึงบ้านนายกรีฑาพล บุตรแก้ว</t>
  </si>
  <si>
    <t xml:space="preserve">ก่อสร้างถนนแอสฟัลท์ติก คอนกรีต หมู่ 10 สายหน้าบ้านนายสุพี  แก่นบุตร ถึงวัดดอนคึมใหญ่  </t>
  </si>
  <si>
    <t>ก่อสร้างถนนแอสฟัลท์ติกคอน กรีต หมู่ 5 บ้านโนนธาตุ จากวงเวียนต้นหูกวาง ถึงแยกบ้านนางสมหวัง วรบุตร</t>
  </si>
  <si>
    <t xml:space="preserve">ก่อสร้างถนนแอสฟัลท์ติก คอนกรีต หมู่ 11 บ้านเสียวสวาสดิ์ (สายทางเข้าบ้านทิศเหนือ/ สายศาลากลางบ้าน) </t>
  </si>
  <si>
    <t xml:space="preserve">ก่อสร้างถนนแอสฟัลท์ติก คอนกรีต หมู่ 4 เส้นบ้านนางเผือ บุญสวัสดิ์  ถึง นายบำรุง อักษรศรี </t>
  </si>
  <si>
    <t>ก่อสร้างถนนแอสฟัลท์ติก คอนกรีต หมู่ 4 สายข้างบ้านนางสถิตย์  ดาโรจน์ ถึงบ้านนายวิไกร  อุตส่าห์</t>
  </si>
  <si>
    <t xml:space="preserve">ก่อสร้างถนนแอสฟัลท์ติก คอนกรีต หมู่ 2 บ้านดอนขวัญ เริ่มจากร้าน ท.เจริญทรัพย์ ผ่านโค้งบ้านนางรัตน์ อ่อนศรี ถึง สามแยกบ้านนางสุภาภรณ์ รูปแก้ว </t>
  </si>
  <si>
    <t>2.2 แผนงานการพาณิชย์ งานกิจการประปา</t>
  </si>
  <si>
    <r>
      <t xml:space="preserve">3.1 แผนงานเคหะและชุมชน </t>
    </r>
    <r>
      <rPr>
        <b/>
        <sz val="16"/>
        <color indexed="9"/>
        <rFont val="TH SarabunIT๙"/>
        <family val="2"/>
      </rPr>
      <t xml:space="preserve">   งานก่อสร้างโครงสร้างพื้นฐาน  </t>
    </r>
  </si>
  <si>
    <t>เพื่อให้ประชาชนในหมู่บ้านมีความสะดวก สบายปลอดภัยและสัญจรไปมา</t>
  </si>
  <si>
    <t>เพื่อให้ประชาชนภายในหมู่บ้านมีความสะดวก สบายปลอดภัยในการสัญจรไปมา</t>
  </si>
  <si>
    <t>ประชาชน/เยาวชนได้เล่นกีฬาเพิ่มขึ้น ร้อยละ 80</t>
  </si>
  <si>
    <t>พนักงาน/จนท.  แต่ละ อปท. มีความสัมพันธ์กันเพิ่มขึ้น ร้อยละ 80</t>
  </si>
  <si>
    <t>โรงเรียน หมู่บ้าน มีวัสดุอุปกรณ์กีฬาให้เด็กนักเรียน ราษฎร ภายในหมู่บ้านไว้ เล่นกีฬากันทั่วถึง</t>
  </si>
  <si>
    <r>
      <rPr>
        <sz val="16"/>
        <rFont val="TH SarabunIT๙"/>
        <family val="2"/>
      </rPr>
      <t xml:space="preserve">     </t>
    </r>
    <r>
      <rPr>
        <b/>
        <u val="double"/>
        <sz val="16"/>
        <rFont val="TH SarabunIT๙"/>
        <family val="2"/>
      </rPr>
      <t>ประเภทก่อสร้างสะพานและท่อเหลี่ยม (คสล)</t>
    </r>
  </si>
  <si>
    <t>การฝึกอบรมวิทยุสื่อสาร/จัดตั้งศูนย์วิทยุสื่อสารประจำตำบลพนา</t>
  </si>
  <si>
    <t>จัดกิจกรรมโครงการ 1 ครั้ง/ปี</t>
  </si>
  <si>
    <t>โครงการอุดหนุนไฟฟ้าเพื่อจัดหาหม้อแปลงไฟฟ้าให้กับ หมู่ที่ 2 ณ บริเวณทำนบห้วยไร่</t>
  </si>
  <si>
    <t>เพื่อให้ประชาชนมีไฟฟ้าใช้อย่างทั่วถึง</t>
  </si>
  <si>
    <t>ติดตั้งหม้อแปลงไฟฟ้า จำนวน 1 หม้อ ณ บริเวณทำนบห้วยไร่ หมู่ 2</t>
  </si>
  <si>
    <t>เพื่อให้อาคารมีความมั่นคงและมีสภาพการใช้งาน</t>
  </si>
  <si>
    <t>เพื่อใช้เป็นกิจกรรมทางการศึกษา</t>
  </si>
  <si>
    <t>ศพด.ได้จัดกิจกรรมตอนเช้าเพิ่มขึ้น</t>
  </si>
  <si>
    <t>เด็กนักเรียนได้ทำกิจกรรมตอนเช้า</t>
  </si>
  <si>
    <t>อาคารเรียนได้รับการปรับปรุงให้ดีขึ้น</t>
  </si>
  <si>
    <t>นักเรียน/ครู มีความปลอดภัยในชีวิตและทรัพย์สิน</t>
  </si>
  <si>
    <t>มีพื้นที่ในการจัดกิจกรรมสาธารณะประโยชน์เพิ่มขึ้น</t>
  </si>
  <si>
    <t>ประชาชนได้มีพื้นที่ในการประกอบกิจกรรม</t>
  </si>
  <si>
    <t>เพื่อใช้เป็นที่ทำงาน/ส่งเสริมกิจกรรมของกลุ่มอาชีพ</t>
  </si>
  <si>
    <t>เกษตรกรกลุ่มอาชีพมีพื้นที่ในการประกอบอาชีพมากขึ้น</t>
  </si>
  <si>
    <t>เพื่อความปลอดภัยในการสัญจรของประชาชน</t>
  </si>
  <si>
    <t>ประชาชนมีสัญจรไปมาได้รับความปลอดภัยเพิ่มขึ้นร้อยละ 80</t>
  </si>
  <si>
    <t>จำนวน 11 จุด</t>
  </si>
  <si>
    <t xml:space="preserve">อุดหนุนโครงการติดตั้งไฟฟ้าส่องสว่างภายในหมู่บ้าน หมู่ 3 </t>
  </si>
  <si>
    <t>ติดตั้งไฟฟ้าส่องสว่างภายในหมู่บ้าน หมู่ 3 ซอยบ้าน  ดังนี้</t>
  </si>
  <si>
    <t>ติดตั้งโคมไฟพร้อมสาย 18 ชุด</t>
  </si>
  <si>
    <t>ติดตั้งโคมไฟพร้อมสาย 5 ชุด</t>
  </si>
  <si>
    <t>ระยะทาง 1,100เมตร</t>
  </si>
  <si>
    <t>ระยะทาง 4,560เมตร</t>
  </si>
  <si>
    <t>1. ผู้ชำระภาษีเกิดความประทับใจและเกิดภาพลักษณ์ที่ดีให้กับองค์กร 2. จัดเก็บภาษีได้ครบทุกราย 3. รับชำระภาษีได้ มีความเป็นธรรม ทันตามห้วงเวลา</t>
  </si>
  <si>
    <t>ติดตั้งโคมไฟพร้อมสาย 25 ชุด</t>
  </si>
  <si>
    <t xml:space="preserve">ติดตั้งไฟฟ้าส่องสว่างระบบ โซล่าเซลล์ หมู่ 6 จากบ้านครูเพ็ญแข แสงเพ็ชร ถึงบ้านครูสุภา ปัญญาดี </t>
  </si>
  <si>
    <t>อุดหนุนโครงการขยายเขตไฟฟ้าแรงต่ำ หมู่ 6 จากบ้านนางติ๋ว พาหา ถึง บ้านนายชาตรี ชะโน</t>
  </si>
  <si>
    <t>ติดตั้งโคมไฟพร้อมสาย 9 ชุด</t>
  </si>
  <si>
    <t xml:space="preserve"> จำนวน 4 จุด ได้แก่ 1. สี่แยกบ้านผู้ใหญ่บ้าน</t>
  </si>
  <si>
    <t>อุดหนุนโครงการขยายเขตไฟฟ้าเพื่อการเกษตร จากนานายวีรพล เหง้าน้อย ถึงนานายวิเชียร กีฬา</t>
  </si>
  <si>
    <t>ระยะทาง  700 เมตร</t>
  </si>
  <si>
    <t>อุดหนุนโครงการขยายเขตไฟฟ้าเพื่อการเกษตร หมู่ 11 จากสะพานโสกโพธิ์ ถึงนานางเกยูร คำมูล</t>
  </si>
  <si>
    <t>ระยะทาง 890 เมตร</t>
  </si>
  <si>
    <t>ระยะทาง 280 เมตร</t>
  </si>
  <si>
    <t>ติดตั้งโคมไฟพร้อมสาย 6 ชุด</t>
  </si>
  <si>
    <t>ส่งเสริมสนับสนุนสภาเยาวชนองค์การบริหารส่วนตำบลพนา</t>
  </si>
  <si>
    <t>โครงการปรับปรุงภูมิทัศน์และแหล่งท่องเที่ยวเชิงวัฒนธรรม วัดดอนขวัญ หมู่ 2</t>
  </si>
  <si>
    <t>โครงการช่วยลดการติดเอดส์จากแม่สู่ลูก สภากาชาดไทย พระเจ้าวรวงศ์เธอ พระองค์เจ้าโสมสวลี กรมหมื่นสุทธนารีนาถ</t>
  </si>
  <si>
    <t xml:space="preserve"> - เพื่ออำนวยความสะดวกแก่ประชาชนผู้รับบริการ/เพื่อเกิดการมีส่วนร่วมของประชาชน ในการบริการบ้านเมืองที่ดี</t>
  </si>
  <si>
    <t>ศูนย์รวมข้อมูลข่าวสารมีประสิทธิภาพ ขึ้นร้อยละ 70</t>
  </si>
  <si>
    <r>
      <rPr>
        <u val="single"/>
        <sz val="14"/>
        <color indexed="8"/>
        <rFont val="TH SarabunIT๙"/>
        <family val="2"/>
      </rPr>
      <t>ช่วงที่ 1</t>
    </r>
    <r>
      <rPr>
        <sz val="14"/>
        <color indexed="8"/>
        <rFont val="TH SarabunIT๙"/>
        <family val="2"/>
      </rPr>
      <t xml:space="preserve"> สายทางเข้าหมู่บ้าน ฝั่งบ้านนายนิยม เผ่าผา </t>
    </r>
  </si>
  <si>
    <t>4.8 แผนงานสาธารณสุข</t>
  </si>
  <si>
    <t>4.9 แผนงานงบกลาง</t>
  </si>
  <si>
    <t>ประชาชนมีน้ำอุปโภคบริโภค เพิ่มขึ้นร้อยละ 80</t>
  </si>
  <si>
    <t>ประชาชนได้รับการตรวจหาไข่พยาธิ  / อัตราความชุกของโรคหนอนพยาธิลดลง / มีความตระหนักการป้องกันตนเองและมีส่วนร่วมในการดำเนินการแก้ไขปัญหาโรคหนอนพยาธิ</t>
  </si>
  <si>
    <t xml:space="preserve"> - สุนัข แมว ในเขต อบต.พนาได้รับการฉีดวัคซีนตามเป้าหมาย            - สามารถควบคุมประชากรสุนัขและแมวในพื้นที่บริการโดยวิธีการผ่าตัดทำหมัน</t>
  </si>
  <si>
    <t>โครงการปลูกต้นไม้ เพื่อเพิ่มพื้นที่ป่า และลดภาวะโลกร้อน ในพื้นที่สาธารณประโยชน์</t>
  </si>
  <si>
    <t>พื้นที่สาธารณะ ทุกหมู่บ้านในเขต อบต.พนา / ต้นไม้ทั่วไป</t>
  </si>
  <si>
    <t>(Smart Cacr Reader)</t>
  </si>
  <si>
    <t xml:space="preserve"> - งานจัดเก็บฯ </t>
  </si>
  <si>
    <t>มีปริมาณน้ำเพื่อการ เกษตรเพิ่มขึ้น ร้อยละ 80</t>
  </si>
  <si>
    <t xml:space="preserve">ติดตั้งหม้อแปลงไฟฟ้า จำนวน 1 หม้อ </t>
  </si>
  <si>
    <t>จุดเสี่ยงบ้านดอนขวัญ หมู่ 2 จำนวน 6 จุด ดังนี้</t>
  </si>
  <si>
    <t>จุดเสี่ยงบ้านม่วงสวาสดิ์ หมู่ 3 จำนวน 5 จุด ดังนี้</t>
  </si>
  <si>
    <t>จุดเสี่ยงบ้านหนองข่า หมู่ 4  จำนวน 3 จุด ดังนี้</t>
  </si>
  <si>
    <t>จุดเสี่ยงบ้านหนองข่า หมู่ 4 จำนวน 3 จุด ดังนี้</t>
  </si>
  <si>
    <t>จุดเสี่ยงบ้านโนนธาตุ หมู่ 5  จำนวน 2 จุด ดังนี้</t>
  </si>
  <si>
    <t>จุดเสี่ยงบ้านดอนคึมใหญ่ หมู่ 10 จำนวน 2 จุด ดังนี้</t>
  </si>
  <si>
    <t>จุดเสี่ยงบ้านดอนคึมใหญ่ หมู่ 10 จำนวน  2 จุด ดังนี้</t>
  </si>
  <si>
    <t>จุดเสี่ยงบ้านเสียวสวาสดิ์ หมู่ 11  จำนวน 3 จุด ดังนี้</t>
  </si>
  <si>
    <t>จุดเสี่ยงบ้านเสียวสวาสดิ์ หมู่ 11 จำนวน  3 จุด ดังนี้</t>
  </si>
  <si>
    <t>6. ซอยทางเข้าทำนบห้วยไร่</t>
  </si>
  <si>
    <t>แบ่งเป็น 2 ช่วง ดังนี้</t>
  </si>
  <si>
    <t>นักเรียนโรงเรียนบ้านม่วงสวาสดิ์</t>
  </si>
  <si>
    <t>ปริมาณแบ่งเป็น 2 ช่วง ดังนี้</t>
  </si>
  <si>
    <t>สำนักปลัด / อุดหนุน อปท.ในพื้นที่ อ.พนา</t>
  </si>
  <si>
    <t xml:space="preserve">ขยายเขตระบบท่อน้ำจากสถานีสูบน้ำลำห้วยพระเหลาเข้าพื้นที่การเกษตร  หมู่ 5 </t>
  </si>
  <si>
    <t>ก่อสร้างระบบประปาหมู่บ้าน หมู่ 10 ระบบประปาบาดาลขนาดกลาง</t>
  </si>
  <si>
    <t>กรมส่งเสริมการปกครองท้องถิ่น/กองช่าง</t>
  </si>
  <si>
    <t>โครงการก่อสร้างถนนลาดยางเชื่อมระหว่างตำบลระหว่างบ้านโนนธาตุ หมู่ 5 ถึงบ้านนาสะไม อำเภอตระการพืชผล จังหวัดอุบลราชธานี กว้าง 6 เมตร ยาว 11,000 เมตร</t>
  </si>
  <si>
    <t>ก่อสร้างถนนแอสฟัลติกทับคอนกรีต หมู่ 3 บ้านม่วงสวาสดิ์ จากข้างบ้านนายยนตกิจ สมเนตร ถึง บ้านนางสถิตย์ อุตส่าห์</t>
  </si>
  <si>
    <t>ก่อสร้างถนนแอสฟัลติกทับคอนกรีต หมู่ 3 บ้านม่วงสวาสดิ์ จากข้างบ้านนายยนตกิจ สมเนตร ถึงบ้านนางสถิตย์ อุตส่าห์</t>
  </si>
  <si>
    <t>ปริมาณงาน  กว้าง 4 ม. ยาว 617 ม. หนา 0.04 เมตร</t>
  </si>
  <si>
    <r>
      <rPr>
        <u val="single"/>
        <sz val="13"/>
        <color indexed="8"/>
        <rFont val="TH SarabunIT๙"/>
        <family val="2"/>
      </rPr>
      <t>ช่วงที่ 1</t>
    </r>
    <r>
      <rPr>
        <sz val="13"/>
        <color indexed="8"/>
        <rFont val="TH SarabunIT๙"/>
        <family val="2"/>
      </rPr>
      <t xml:space="preserve"> ปริมาณงาน กว้าง 4 ม. ยาว 373 ม. หนา 0.04 ม.</t>
    </r>
  </si>
  <si>
    <r>
      <rPr>
        <u val="single"/>
        <sz val="14"/>
        <color indexed="8"/>
        <rFont val="TH SarabunIT๙"/>
        <family val="2"/>
      </rPr>
      <t>ช่วงที่ 2</t>
    </r>
    <r>
      <rPr>
        <sz val="14"/>
        <color indexed="8"/>
        <rFont val="TH SarabunIT๙"/>
        <family val="2"/>
      </rPr>
      <t xml:space="preserve"> ปริมาณงาน กว้าง 4 ม. ยาว 117 ม. หนา 0.04 ม.</t>
    </r>
  </si>
  <si>
    <r>
      <t>ปริมาณงาน 4 ม. ยาว</t>
    </r>
    <r>
      <rPr>
        <sz val="14"/>
        <color indexed="10"/>
        <rFont val="TH SarabunIT๙"/>
        <family val="2"/>
      </rPr>
      <t xml:space="preserve"> 76 ม. </t>
    </r>
    <r>
      <rPr>
        <sz val="14"/>
        <color indexed="8"/>
        <rFont val="TH SarabunIT๙"/>
        <family val="2"/>
      </rPr>
      <t>หนา 0.04 ม.</t>
    </r>
  </si>
  <si>
    <r>
      <t xml:space="preserve"> ปริมาณงาน กว้าง 4 เมตร ย</t>
    </r>
    <r>
      <rPr>
        <sz val="14"/>
        <color indexed="10"/>
        <rFont val="TH SarabunIT๙"/>
        <family val="2"/>
      </rPr>
      <t>าว 282 ม</t>
    </r>
    <r>
      <rPr>
        <sz val="14"/>
        <color indexed="8"/>
        <rFont val="TH SarabunIT๙"/>
        <family val="2"/>
      </rPr>
      <t>. หนา 0.04 ม.</t>
    </r>
  </si>
  <si>
    <r>
      <t>ก่อสร้างถนนแอสฟัลท์ติก คอนกรีต หมู่ 4  สาย</t>
    </r>
    <r>
      <rPr>
        <sz val="16"/>
        <color indexed="10"/>
        <rFont val="TH SarabunIT๙"/>
        <family val="2"/>
      </rPr>
      <t>ข้าง</t>
    </r>
    <r>
      <rPr>
        <sz val="16"/>
        <color indexed="8"/>
        <rFont val="TH SarabunIT๙"/>
        <family val="2"/>
      </rPr>
      <t>บ้านนางอุตสาห์ พาหา ถึง ศพด.เนกขัมมาราม</t>
    </r>
  </si>
  <si>
    <t xml:space="preserve">ก่อสร้างถนนแอสฟัลท์ติก คอนกรีต หมู่ 10 สายบ้านนางบังอร แก้วกัณหา ถึง บ้านนางจักรสุวรรณ สาระรัตน์ </t>
  </si>
  <si>
    <t>ส่งเสริมสนับสนุนกลุ่มผู้ปลูกข้าวไรซ์เบอร์รี่/ข้าวมันปู ทุกหมู่บ้านในเขต อบต.พนา</t>
  </si>
  <si>
    <t>ประชาชน/เกษตรกร หมู่ 2,3,4,5,6,10</t>
  </si>
  <si>
    <t>ขุดลอกลำห้วยเสียวตอนบน หมู่ 2 เริ่มจากนานายสมบูรณ์ กีฬา ถึงนานางไสว พ้นกรรม</t>
  </si>
  <si>
    <t xml:space="preserve">ก่อสร้างรางระบายน้ำ หมู่ 4 จากข้างบ้านนายคำกร พาหา ถึง บ้านนายเคน ดาโรจน์ </t>
  </si>
  <si>
    <t>ภายในหมู่บ้าน หมู่ 5 /ซ่อมแซมที่ชำรุด</t>
  </si>
  <si>
    <t>อุดหนุนโครงการขยายเขตไฟฟ้าแรงต่ำ หมู่ 4 สายบ้านหนองข่า ถึง หนองคอก่าน  (จากบ้านนายโกศล อักษรศรี ถึง นานางด้วง เหล่าระพระ</t>
  </si>
  <si>
    <t>อุดหนุนโครงการขยายเขตไฟฟ้าครัวเรือน หมู่ 2 เริ่มจากที่ดินนางเกสร ต้นเชื้อ ถึง บ้านนายเสถียรพงษ์ พ้นกรรม</t>
  </si>
  <si>
    <t>ติดตั้งไฟฟ้าส่องสว่าง ระบบโซล่าเซลล์  หมู่ 3 สายรอบเมืองจากบ้านนางกาญจนา ทองเพ็ญ ถึงหน้าบ้านอมรศิลป์ บั้งทอง</t>
  </si>
  <si>
    <t>อุดหนุนโครงการติดตั้งไฟฟ้าส่องสว่างภายใน- หมู่บ้าน หมู่ 3 ถนนสาย ดอนกลาง ถึงบ้านนายสมศักดิ์ อุทธา</t>
  </si>
  <si>
    <t>อุดหนุนโครงการขยายเขตไฟฟ้าเพื่อการเกษตร หมู่ 5 จากนา จสอ.กิติศักดิ์  ถานันดร  ถึงโรงน้ำหนุ่มน้ำทิพย์</t>
  </si>
  <si>
    <t>ติดตั้งโคมไฟพร้อมสาย 17 ชุด</t>
  </si>
  <si>
    <t xml:space="preserve">ติดตั้งไฟฟ้าส่องสว่าง ระบบโซล่าเซลล์ ภายในหมู่บ้าน หมู่ 6 จากสามแยกบ้านนางหนู ไชยรักษ์ </t>
  </si>
  <si>
    <t>ติดตั้งโคมไฟพร้อมสาย 3 ชุด</t>
  </si>
  <si>
    <t>ติดตั้งโคมไฟพร้อมสาย 1 ชุด</t>
  </si>
  <si>
    <t>ติดตั้งไฟฟ้าส่องสว่างระบบโซล่าเซลล์ หมู่ 10</t>
  </si>
  <si>
    <t>ติดตั้งโคมไฟพร้อมสาย 14 ชุด</t>
  </si>
  <si>
    <t>อุดหนุนโครงการขยายเขตไฟฟ้าเพื่อการเกษตร หมู่ 11 สายบวกบาก จากนานางไพรัตน์ ควรการ ถึงนานางบัวผัน สาระภัย</t>
  </si>
  <si>
    <t>5. ตรงข้ามบ้านนางอมรศิลป์ บั้งทอง ด้านทิศตะวันออก</t>
  </si>
  <si>
    <t>ติดตั้งไฟกระพริบจราจรเพื่อลดอุบัติเหตุ ในจุดเสี่ยง  บ้านเสียวสวาสดิ์ หมู่ 11</t>
  </si>
  <si>
    <t>ส่งเสริมสนับสนุนกลุ่มเกษตกรผู้เลี้ยงโค กระบือ ทุกหมู่บ้าน หมู่ 2,3,4,5,6,10,11 ในเขต อบต.พนา</t>
  </si>
  <si>
    <t xml:space="preserve">ปริมาณงาน ขนาดผิวจราจรคอนกรีต กว้าง 4 เมตร ยาว 240 เมตร หนา 0.15 เมตร หรือมีพื้นที่คอนกรีตไม่น้อยกว่า 960 ตร.ม. </t>
  </si>
  <si>
    <t xml:space="preserve">ปริมาณงาน ขนาดผิวจราจรคอนกรีต กว้าง 3 เมตร ยาว 10 เมตร หนา 0.15 เมตร หรือมีพื้นที่คอนกรีตไม่น้อยกว่า 30 ตร.ม. </t>
  </si>
  <si>
    <t xml:space="preserve">ก่อสร้างถนน คสล. หมู่ 2 จากที่ดินนางเกสร ต้นเชื้อ ถึงหน้าบ้านนายเสถียรพงษ์ พ้นกรรม </t>
  </si>
  <si>
    <t xml:space="preserve">ปริมาณงาน ขนาดผิวจราจรคอนกรีต กว้าง 3 เมตร ยาว 190 เมตร หนา 0.15 เมตร หรือมีพื้นที่คอนกรีตไม่น้อยกว่า 570 ตร.ม. </t>
  </si>
  <si>
    <t xml:space="preserve">ก่อสร้างถนน คสล.หมู่ 4 บริเวณศูนย์ปฎิบัติธรรม ถึงห้วยพระเหลา </t>
  </si>
  <si>
    <r>
      <t>ก่อสร้างถนน คสล.ภาย ในหมู่บ้าน หมู่ 2 สายทางเข้า ดอนขี้เหล็ก เริ่มจากบริเวณนานาย</t>
    </r>
    <r>
      <rPr>
        <sz val="16"/>
        <color indexed="10"/>
        <rFont val="TH SarabunIT๙"/>
        <family val="2"/>
      </rPr>
      <t>ชายแดน ต้นวงศ์</t>
    </r>
    <r>
      <rPr>
        <sz val="16"/>
        <color indexed="8"/>
        <rFont val="TH SarabunIT๙"/>
        <family val="2"/>
      </rPr>
      <t xml:space="preserve"> ถึง สถานีสูบน้ำห้วยเสียว หมู่ 3</t>
    </r>
  </si>
  <si>
    <t>ปริมาณงาน กว้าง 3 เมตร ยาว 940 เมตร หนา 0.15 เมตร หรือมีพื้นที่คอนกรีตไม่น้อยกว่า 2,820 ตร.ม. พร้อมลงลูกรังไหล่ทางทั้งสองข้างๆ ละ 0.25 ม. หรือมีปริมาณลูกรังไม่น้อยกว่า 94 ลบ.ม.</t>
  </si>
  <si>
    <t xml:space="preserve">ปริมาณงาน ขนาดผิวจราจรคอนกรีต กว้าง 3 เมตร ยาว 560 เมตร หนา 0.15 เมตร หรือมีพื้นที่คอนกรีตไม่น้อยกว่า 1,680 ตร.ม. </t>
  </si>
  <si>
    <t xml:space="preserve">ปริมาณงาน ขนาดผิวจราจรคอนกรีต กว้าง 3 เมตร ยาว 288 เมตร  หนา 0.15 เมตร หรือมีพื้นที่คอนกรีตไม่น้อยกว่า 864 ตร.ม. </t>
  </si>
  <si>
    <t xml:space="preserve">ก่อสร้างถนน คสล.ภายในหมู่บ้าน หมู่ 3 จากข้างบ้านนางลำไพ ดาลัย ถึงบ้านนางชูศรี ไชยยนต์ </t>
  </si>
  <si>
    <t>ปริมาณงาน ขนาดผิวจราจรคอนกรีต กว้าง 3 เมตร ยาว 103 เมตร  หนา 0.15 เมตร หรือมีพื้นที่คอนกรีตไม่น้อยกว่า 309 ตร.ม. พร้อมลงลูกรังไหล่ทางทั้งสองข้างๆ ละ 0.25 ม. หรือมีปริมาณลูกรังไม่น้อยกว่า 10.30 ลบ.ม.</t>
  </si>
  <si>
    <t>ปริมาณงาน ขนาดผิวจราจรคอนกรีต กว้าง 3 เมตร ยาว 35 เมตร หนา 0.15 เมตร หรือมีพื้นที่คอนกรีตไม่น้อยกว่า 105 ตร.ม.</t>
  </si>
  <si>
    <t>ปริมาณงาน ขนาดผิวจราจรคอนกรีต กว้าง 6 เมตร ยาว 50 เมตร หนา 0.15 เมตร หรือมีพื้นที่คอนกรีตไม่น้อยกว่า 300 ตร.ม.</t>
  </si>
  <si>
    <t>ปริมาณงาน ขนาดผิวจราจรคอนกรีต กว้าง 3เมตร ยาว 28 เมตร หนา 0.15 เมตร หรือมีพื้นที่คอนกรีตไม่น้อยกว่า 84 ตร.ม.</t>
  </si>
  <si>
    <t>ปริมาณงาน ขนาดผิวจราจรคอนกรีต กว้าง 1.5 เมตร ยาว 40 เมตร หนา 0.15 เมตร หรือมีพื้นที่คอนกรีตไม่น้อยกว่า 60 ตร.ม.</t>
  </si>
  <si>
    <t>ปริมาณงาน ขนาดผิวจราจรคอนกรีต กว้าง 4 เมตร ยาว 148 เมตร หนา 0.15 เมตร หรือมีพื้นที่คอนกรีตไม่น้อยกว่า 592 ตร.ม.</t>
  </si>
  <si>
    <t>ปริมาณงาน ขนาดผิวจราจรคอนกรีต กว้าง 4 เมตร ยาว 252 เมตร หนา 0.15 เมตร หรือมีพื้นที่คอนกรีตไม่น้อยกว่า 1,008 ตร.ม.</t>
  </si>
  <si>
    <t>ปริมาณงาน ขนาดผิวจราจรคอนกรีต กว้าง 4 เมตร ยาว 37 เมตร หนา 0.15 เมตร หรือมีพื้นที่คอนกรีตไม่น้อยกว่า 148 ตร.ม.</t>
  </si>
  <si>
    <t>เสริมผิวลาดยางพาราแอสฟัลติกคอนกรีต ขนาดผิวจราจร กว้าง 4 เมตร ระยะยาง 0.690 กม. หนา 0.04 เมตร หรือมีพื้นที่ไม่น้อยกว่า 2,760 ตร.ม.</t>
  </si>
  <si>
    <t>ก่อสร้างถนนแอสฟัลติกคอน กรีต หมู่ 4  สายข้าง บ้านนางอุตสาห์ พาหา ถึง ศพด.เนกขัมมาราม</t>
  </si>
  <si>
    <t xml:space="preserve">ก่อสร้างถนนแอสฟัลติกคอน กรีต หมู่ 4 เส้นบ้านนางเผือ บุญสวัสดิ์  ถึง นายบำรุง อักษรศรี </t>
  </si>
  <si>
    <t>งานเสริมผิวลาดยางพาราแอสฟัลติกคอนกรีต สายทางหน้าบ้านครูเพ็ญแข ถึงสามแยกหน้าบ้านนายกรีฑาพล บุตรแก้ว หมู่ 6 บ้านโนนตาวาง</t>
  </si>
  <si>
    <t>งานเสริมผิวลาดยางพาราแอสฟัลติกคอนกรีต สายทางสามแยกต้นหูกวางบ้านนางสมหวัง วรบุตร หมู่ 5 บ้านโนนธาตุ</t>
  </si>
  <si>
    <t>งานเสริมผิวลาดยางพาราแอสฟัลติกคอนกรีต สายแยกร้าน ท.เจริญทรัพย์ ถึงหน้าบ้านนายประเสริฐ ทองเพ็ญ หมู่ 2 บ้านดอนขวัญ</t>
  </si>
  <si>
    <t>ปริมาณงาน กว้าง 4 เมตร ยาว 192 เมตร หนา 0.04 เมตร</t>
  </si>
  <si>
    <t xml:space="preserve"> ปริมาณงาน กว้าง 4 เมตร ยาว 282 เมตร หนา 0.04 เมตร</t>
  </si>
  <si>
    <t>ปริมาณงาน 4 ม. ยาว 76 เมตร หนา 0.04 เมตร</t>
  </si>
  <si>
    <t>ปริมาณงาน กว้าง 4 เมตร ยาว 1,070 เมตร หนา 0.04 เมตร</t>
  </si>
  <si>
    <t>ก่อสร้างถนนแอสฟัลติกคอน กรีต หมู่ 4 สายข้างบ้านนางสถิตย์  ดาโรจน์ ถึงบ้านนายวิไกร  อุตส่าห์</t>
  </si>
  <si>
    <t>ปริมาณงาน  กว้าง 4 เมตร ยาว 617 เมตร หนา 0.04 เมตร</t>
  </si>
  <si>
    <t>ก่อสร้างถนนแอสฟัลติกคอน กรีต หมู่ 5 บ้านโนนธาตุ จากวงเวียนต้นหูกวาง ถึงแยกบ้านนางสมหวัง วรบุตร</t>
  </si>
  <si>
    <t>ปริมาณงาน กว้าง 4 เมตร ยาว 300 เมตร หนา 0.04 เมตร</t>
  </si>
  <si>
    <t>ปริมาณงาน  กว้าง 4 เมตร ยาว 840 เมตร หนา 0.04 เมตร</t>
  </si>
  <si>
    <t>ปริมาณงาน กว้าง 4 เมตร ยาว 600 เมตร หนา 0.04 เมตร</t>
  </si>
  <si>
    <r>
      <t>ก่อสร้างถนนแอสฟัลติกคอน กรีต หมู่ 10 สายบ้านนางบังอร แก้วกัณหา ถึง บ้าน</t>
    </r>
    <r>
      <rPr>
        <sz val="14"/>
        <color indexed="8"/>
        <rFont val="TH SarabunIT๙"/>
        <family val="2"/>
      </rPr>
      <t xml:space="preserve">นางจักรสุวรรณ สาระรัตน์ </t>
    </r>
  </si>
  <si>
    <r>
      <rPr>
        <u val="single"/>
        <sz val="13"/>
        <color indexed="8"/>
        <rFont val="TH SarabunIT๙"/>
        <family val="2"/>
      </rPr>
      <t>ช่วงที่ 1</t>
    </r>
    <r>
      <rPr>
        <sz val="13"/>
        <color indexed="8"/>
        <rFont val="TH SarabunIT๙"/>
        <family val="2"/>
      </rPr>
      <t xml:space="preserve"> ปริมาณงาน กว้าง 4 เมตร ยาว 373 เมตร หนา 0.04 เมตร</t>
    </r>
  </si>
  <si>
    <r>
      <rPr>
        <u val="single"/>
        <sz val="14"/>
        <color indexed="8"/>
        <rFont val="TH SarabunIT๙"/>
        <family val="2"/>
      </rPr>
      <t>ช่วงที่ 2</t>
    </r>
    <r>
      <rPr>
        <sz val="14"/>
        <color indexed="8"/>
        <rFont val="TH SarabunIT๙"/>
        <family val="2"/>
      </rPr>
      <t xml:space="preserve"> ปริมาณงาน กว้าง 4 เมตร ยาว 117 เมตร หนา 0.04 เมตร</t>
    </r>
  </si>
  <si>
    <t>ปริมาณงาน กว้าง 4 เมตร ยาว 506 เมตร หนา 0.04 เมตร</t>
  </si>
  <si>
    <t xml:space="preserve">โครงการก่อสร้างท่อลอดเหลี่ยม ข้ามท่าตาหมื่น หมู่ 2 ท่อลอดเหลี่ยมเสริม เหล็กข้ามท่าตาหมื่น </t>
  </si>
  <si>
    <r>
      <t xml:space="preserve">ซ่อมแซมถนนลูกรัง หมู่ 2 จากหน้าบ้านนางพัดศรี สังฆวัตร ถึง </t>
    </r>
    <r>
      <rPr>
        <sz val="15"/>
        <color indexed="10"/>
        <rFont val="TH SarabunIT๙"/>
        <family val="2"/>
      </rPr>
      <t>นา</t>
    </r>
    <r>
      <rPr>
        <sz val="15"/>
        <color indexed="8"/>
        <rFont val="TH SarabunIT๙"/>
        <family val="2"/>
      </rPr>
      <t>นายสมพร จันทสอน</t>
    </r>
  </si>
  <si>
    <t>ก่อสร้างถนนลูกรัง หมู่ 5 จากนานายบุญจันทร์ ก้อนทอง ถึง นานายบุญเซ็ง มณีสาย</t>
  </si>
  <si>
    <t>ซ่อมแซมอาคาร ศพด.เนกขัมมาราม หมู่ 4</t>
  </si>
  <si>
    <t>ก่อสร้างลานคอนกรีต (ตากปุ๋ย) สำหรับกลุ่มเกษตรกรผลิตปุ๋ยอินทรีย์ หมู่ 6</t>
  </si>
  <si>
    <t>เพื่อส่งเสริมพัฒนาการของเด็กตั้งแต่แรกเกิดให้มีพัฒนาการทางสมองในการเรียนรู้</t>
  </si>
  <si>
    <t>เพื่อสร้างความสัมพันธ์ ระหว่าง อปท.ในเขตพื้นที่ อ.พนา/เพื่อให้เยาวชน ประชาชนในหมู่บ้าน มีความสามัคคีกัน</t>
  </si>
  <si>
    <r>
      <t>โครงการขอรับเงินอุดหนุนจัดงานประเพณีฮีตสิบสองและ</t>
    </r>
    <r>
      <rPr>
        <sz val="14"/>
        <color indexed="8"/>
        <rFont val="TH SarabunIT๙"/>
        <family val="2"/>
      </rPr>
      <t>งานประจำปี</t>
    </r>
    <r>
      <rPr>
        <sz val="14"/>
        <rFont val="TH SarabunIT๙"/>
        <family val="2"/>
      </rPr>
      <t>จังหวัดอำนาจเจริญ</t>
    </r>
  </si>
  <si>
    <t>โครงการอนุรักษ์พันธุกรรมพืชอันเนื่องมาจาก พระราชดำริฯ สมเด็จพระกนิษฐาธิราชเจ้า กรมสมเด็จพระเทพรัตนราชสุดาฯ สยามบรมราชกุมารี</t>
  </si>
  <si>
    <t>แบบ ผ 02</t>
  </si>
  <si>
    <t>ยุทธศาสตร์ที่ 1 : พัฒนาการผลิตข้าวหอมมะลิและสินค้าเกษตรปลอดภัย</t>
  </si>
  <si>
    <t>ยุทธศาสตร์ที่ 2 : บริหารจัดการน้ำเพื่อการพัฒนาที่ยั่งยืน</t>
  </si>
  <si>
    <t>ยุทธศาสตร์ที่ 3 : ส่งเสริมและยกระดับการค้า อุตสาหกรรม การลงทุน การท่องเที่ยวและการบริการสู่สากล</t>
  </si>
  <si>
    <t>ยุทธศาสตร์ที่ 4 : พัฒนาคุณภาพชีวิตประชาชน และเสริมสร้างความมั่นคงในพื้นที่</t>
  </si>
  <si>
    <t>ยุทธศาสตร์ที่ 5 : อนุรักษ์ ฟื้นฟู และบริหารจัดการทรัพยากรธรรมชาติ สิ่งแวดล้อม พลังงานอย่างสมดุลและยั่งยืน</t>
  </si>
  <si>
    <t>อบรมส่งเสริมปลูกพืชสมุนไพร</t>
  </si>
  <si>
    <r>
      <t>4.1 แผนงานเคหะและชุมชน</t>
    </r>
    <r>
      <rPr>
        <b/>
        <sz val="16"/>
        <color indexed="9"/>
        <rFont val="TH SarabunIT๙"/>
        <family val="2"/>
      </rPr>
      <t xml:space="preserve">างโครงสร้างพื้นฐาน  </t>
    </r>
  </si>
  <si>
    <t>ก่อสร้างรั้วกั้นบริเวณ</t>
  </si>
  <si>
    <t>วนอุทยานดอนเจ้าปู่</t>
  </si>
  <si>
    <t>ติดตั้งไฟฟ้าส่องสว่างระบบ โซล่าเซลล์ หมู่ 4 บริเวณ ดอนเจ้าปู่</t>
  </si>
  <si>
    <t>วัสดุเครื่องแต่งกาย</t>
  </si>
  <si>
    <t>ชุดดับเพลิง ได้แก่ เสื้อ กางเกง รองเท้า หมวก หน้ากาก ถุงมือ เป็นต้น</t>
  </si>
  <si>
    <t>เครื่องปรับอากาศ แบบแยกส่วนแบบตั้งพื้นหรือแบบแขวน (ระบบ Inverter)   ขนาด 36,000 บีทียู จำนวน 3  เครื่อง(รายละเอียดคุณลักษณะตามบัญชีมาตรฐานครุภัณฑ์ สำนักงบประมาณ )</t>
  </si>
  <si>
    <t>บัญชีครุภัณฑ์</t>
  </si>
  <si>
    <t xml:space="preserve"> รายละเอียดโครงการพัฒนา</t>
  </si>
  <si>
    <t>ประชาชนได้รับความรู้เกี่ยวกับการป้องกันสารเสพติด / เยาวชนและชุมชนได้จัดกิจกรรมสร้างสรรค์  โดยการสนับสนุของสังคม / เลิกกระแสค่านิยมและเสริมสร้างภูมิคุ้มกันทางจิตใจในกลุ่มเยาวชนไม่ให้ยุ่งเกี่ยวกับยาเสพติด</t>
  </si>
  <si>
    <t>โครงการอบรมรณรงค์ป้องกันโรคติดต่อทางเพศสัมพันธ์และโรคเอดส์</t>
  </si>
  <si>
    <t>อุดหนุนค่าใช้จ่ายโครงการปริวาสกรรมวิปัสสนากรรมฐาน</t>
  </si>
  <si>
    <t>เพื่อให้ประชาชน/นักเรียน ได้ปฏิบัติธรรมวิปัสสนากรรมฐานให้ทาน รักษาศีล</t>
  </si>
  <si>
    <t>โครงการรณรงค์ป้องกันการตั้งครรภ์ไม่พร้อมในวัยรุ่น/ก่อนวัยอันควร</t>
  </si>
  <si>
    <t>โครงการตรวจสุขภาพเคลื่อนที่สมเด็จพระเจ้าน้องนางเธอ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</si>
  <si>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>โครงการรณรงค์ฉีดวัคซีนป้องกันโรคพิษสุนัขบ้า ในเขต พื้นที่ อบต.พนา</t>
  </si>
  <si>
    <t>รณรงค์ป้องกันและกำจัดลูกน้ำยุงลายและแมลงที่เป็นพาหนะนำโรค ทุกชนิดในเขตพื้นที่ อบต.พนา</t>
  </si>
  <si>
    <t>อุดหนุนอำเภอพนา ตามโครงการจัดงานพิธีเฉลิมพระชนมพรรษา 5 ธันวาคม และงานรัฐพิธีอื่นๆ</t>
  </si>
  <si>
    <t xml:space="preserve">โครงการ “คืนคลองสวยทั่วไทย สุขใจเที่ยวท้องถิ่น” </t>
  </si>
  <si>
    <t>โครงการ “ห้องน้ำท้องถิ่นสะอาด และปลอดภัย”</t>
  </si>
  <si>
    <t>2566 (บาท)</t>
  </si>
  <si>
    <t>2567 (บาท)</t>
  </si>
  <si>
    <t>2568 (บาท)</t>
  </si>
  <si>
    <t>2569 (บาท)</t>
  </si>
  <si>
    <t>2570 (บาท)</t>
  </si>
  <si>
    <t>2566(บาท)</t>
  </si>
  <si>
    <t xml:space="preserve">แผนพัฒนาท้องถิ่น (พ.ศ. ๒๕๖6– ๒๕70)  </t>
  </si>
  <si>
    <t xml:space="preserve">กองการศึกษาฯ </t>
  </si>
  <si>
    <t>โครงการสนับสนุนค่าใช้จ่ายในการบริหารสถานศึกษา(โครงการอาหารกลางวัน)ศูนย์พัฒนาเด็กเล็กสังกัดองค์การบริหารส่วนตำบลพนา</t>
  </si>
  <si>
    <t>เพื่อให้เด็กนักเรียนในศูนย์พัฒนาเด็กเล็กมีอาหารเพียงพอครบ 5 หมู่</t>
  </si>
  <si>
    <t>จัดหาอาหารกลางวันสำหรับเด็กนักเรียนในศูนย์พัฒนาเด็กเล็กสังกัดองค์การบริหารส่วนตำบลพนา</t>
  </si>
  <si>
    <t>โครงการส่งเสริมการเรียนรู้เด็กปฐมวัยท้องถิ่นไทยผ่านการเล่น(สนามเด็กเล่นสร้างปัญญา)</t>
  </si>
  <si>
    <t>เพื่อส่งเสริมพัฒนาเด็กปฐมวัย</t>
  </si>
  <si>
    <t>เด็กนักเรียนมีสุขภาพแข็งแรงร้อยละ 80</t>
  </si>
  <si>
    <t>เด็กได้พัฒนาเรียนรู้และพัฒนาการทางร่างกาย</t>
  </si>
  <si>
    <t xml:space="preserve">โครงการอบรมเชิงปฏิบัติการให้ความรู้ในการป้องกันโรคติดเชื้อไวรัสโคโรนา ๒๐๑๙              (COVID- ๑๙) 
ในเขตพื้นที่ องค์การบริหารส่วนตำบลพนา 
</t>
  </si>
  <si>
    <t xml:space="preserve">เพื่อสร้างความตระหนักให้ประชาชนในการเฝ้าระวังและป้องกันโรคติดเชื้อไวรัสโคโรนา ๒๐๑๙ (COVID- ๑๙)
- ประชาชนสามารถป้องกันโรคระบาดด้วยตนเอง
- ประชาชนสามารถทำหน้ากากอนามัยและแอลกอฮอล์
ล้างมือใช้เองได้
</t>
  </si>
  <si>
    <t xml:space="preserve">จัดอบรมประชาชนในพื้นที่ อบต.พนา
ปีละ ๑ ครั้ง
</t>
  </si>
  <si>
    <t xml:space="preserve">ประชาชน
ในเขตพื้นที่ 
อบต.พนา มีสุขภาพแข็งแรงสมบูรณ์
ร้อยละ ๗๐
-ลดการเกิดการแพร่ระบาดของเชื้อไวรัสโคโรนา 2019 ลงร้อยละ ๗๐
</t>
  </si>
  <si>
    <t xml:space="preserve">ประชาชนตระหนักเห็นความสำคัญและร่วมกันป้องกันโรคติดเชื้อไวรัสโคโรนา ๑๙ (COVID-๑๙)
-เขตพื้นที่ อบต.พนาปราศจากเชื่อไวรัสโคโรนา 2019
</t>
  </si>
  <si>
    <t xml:space="preserve">โครงการพลังคนไทยร่วมใจป้องกันไวรัสโคโรนา ๒๐๑๙(COVID-๑๙)  
ในเขตพื้นที่ องค์การบริหารส่วนตำบลพนา 
</t>
  </si>
  <si>
    <t xml:space="preserve">เพื่อเกิดการมีส่วนร่วมในการป้องกันตนเองจากการระบาด
ของโรคติดเชื้อไวรัส
โคโรนา ๒๐๑๙ (COVID-๑๙)
</t>
  </si>
  <si>
    <t>ประชาชนในพื้นที่ อบต.พนา</t>
  </si>
  <si>
    <t xml:space="preserve">ประชาชน
ในเขตพื้นที่ 
อบต.พนา มีสุขภาพแข็งแรงสมบูรณ์
ร้อยละ ๗๐
-ลดการเกิดการแพร่ระบาดของเชื้อไวรัสโคโรนา2019 ลงร้อยละ ๗๐
</t>
  </si>
  <si>
    <t xml:space="preserve">โครงการเฝ้าระวัง ป้องกันและควบคุม โรคติดต่อและโรคระบาด ในเขตพื้นที่องค์การบริหารส่วน
ตำบลพนา
</t>
  </si>
  <si>
    <t xml:space="preserve">เพื่อให้ประชาชน
มีความรู้ในการดูแลตนเอง และสามารถป้องกันตนเองจากโรคติดต่อได้
</t>
  </si>
  <si>
    <t xml:space="preserve">มีระบบการ
เฝ้าระวังป้องกันและควบคุมโรคติดต่อ
ในชุมชนที่มีความเข้มแข็งแบบยั่งยืนและสามารถควบคุมป้องกันโรคได้อย่างทันท่วงที
</t>
  </si>
  <si>
    <t xml:space="preserve">ประชาชน
มีความรู้ในการดูแลตนเอง และสามารถป้องกันตนเองจากโรคติดต่อ
ร้อยละ ๗๐
</t>
  </si>
  <si>
    <t xml:space="preserve">ชุมชนมีศักยภาพเข้มแข็งในการดำเนินงานลด
และควบคุมปัจจัยเสี่ยงเพื่อป้องกันควบคุมโรคติดต่อเหมาะสมกับบริบทชุมชน
</t>
  </si>
  <si>
    <t>4.2  แผนงานสาธารณสุข</t>
  </si>
  <si>
    <t>2569(บาท)</t>
  </si>
  <si>
    <t>2569
(บาท)</t>
  </si>
  <si>
    <t>เพื่อบริหารจัดการด้านสาธารณสุขและสิ่งแวดล้อมในเขตพื้นที่อบต.พนา</t>
  </si>
  <si>
    <t>บุคคลภายนอกปฏิบัติงานในเขต อบต.พนา</t>
  </si>
  <si>
    <t>ในเขตพี้นที่มีความสะอาดเป็นระเบียบเรียบร้อยขึ้นร้อยละ 80</t>
  </si>
  <si>
    <t>เขตพื้นที่ อบต.พนามีการจัดการด้านสิ่งแวดล้อมที่สะอาดและสวยงาม</t>
  </si>
  <si>
    <t>โครงการหน้าบ้านหน้ามอง เช่น ประกวดหมู่บ้านในการจัดการขยะ</t>
  </si>
  <si>
    <t>เพื่อให้ประชาชนรู้จักการจัดการขยะมูลฝอยที่เกิดขึ้นในครัวเรือนและหมู่บ้าน</t>
  </si>
  <si>
    <t>รณรงค์/จัดกิจกรรม ปีละ 1 ครั้งในเขต อบต.พนา</t>
  </si>
  <si>
    <t>เขตพี้นที่มีความเป็นระเบียบเรียบร้อยขึ้นร้อยละ 80</t>
  </si>
  <si>
    <t>ชุมชนมีส่วนร่วมในการักษาสิ่งแวดล้อมและการจัดการขยะมูลฝอยให้ชุมชนเป็นระเบียบเรียบร้อย</t>
  </si>
  <si>
    <t>เพื่อให้นักเรียน/ประชาชนทั่วไป รู้จักการบริหารจัดการขยะมูลฝอยภายในสถานศึกษา/ส่วนราชการ/ชุมชนให้เป็นระเบียบเรียบร้อย</t>
  </si>
  <si>
    <t>สถานศึกษาศาสนสถาน สถานที่ราชการภายในเขต อบต.พนาปราศจากขยะ</t>
  </si>
  <si>
    <t>สถานศึกษา ศาสนสถาน สถานที่ราชการภายในเขต อบต.พนามีการบริหารจัดการขยะที่ถูกต้องและมีความเป็นระเบียบเรียบร้อย</t>
  </si>
  <si>
    <t>ปรับปรุงภูมิทัศน์บริเวณถนนทางเข้าบ้านโนนธาตุ ถึงสามแยกศูนย์เรียนรู้ ฯ</t>
  </si>
  <si>
    <t>2568(บาท)</t>
  </si>
  <si>
    <t xml:space="preserve">ก่อสร้างถนน คสล.หมู่ 2 ทางเข้านานางอุไร อุทธา ถนนเส้นรอบทำนบห้วยไร่ </t>
  </si>
  <si>
    <t>เพื่อให้ประชาชนภายในหมู่บ้านมีความสะดวกสบายและปลอดภัยในการสัญจรไปมา</t>
  </si>
  <si>
    <t xml:space="preserve">ก่อสร้างถนน คสล.หมู่ 2 จากร้านค้าชุมชน ถึง ทางเข้านานางจงกล บั้งทอง </t>
  </si>
  <si>
    <t xml:space="preserve">ก่อสร้างถนน คสล.หมู่ 2 จากหน้าบ้านนางนิยม รูปแก้ว ถึง ทำนบห้วยไร่ </t>
  </si>
  <si>
    <t xml:space="preserve">ปริมาณงาน ผิวจราจรคอนกรีตกว้าง 4 เมตร ยาว 470 เมตร หนา 0.15 เมตร หรือมีพื้นที่คอนกรีตไม่น้อยกว่า 1,880 ตารางเมตร พร้อมลงลูกรังไหล่ทางทั้งสองข้างๆละ 0.50 เมตร หรือมีปริมาณลูกรังไม่น้อยกว่า 94 ลูกบาศก์เมตร </t>
  </si>
  <si>
    <t xml:space="preserve">ก่อสร้างถนน คสล.หมู่ 2 จาก ท.เจริญทรัพย์ ถึง สามแยกหลังบ้านผู้ใหญ่บ้าน หมู่ 2 </t>
  </si>
  <si>
    <t xml:space="preserve"> ปริมาณงาน ผิวจราจรคอนกรีตกว้าง 4 เมตร ยาว 40 เมตร หนา 0.15 เมตร หรือมีพื้นที่คอนกรีตไม่น้อยกว่า 160 ตารางเมตร พร้อมลงลูกรังไหล่ทางทั้งสองข้างๆละ 0.50 เมตร หรือมีปริมาณลูกรังไม่น้อยกว่า 8 ลูกบาศก์เมตร </t>
  </si>
  <si>
    <t>ปริมาณงาน ผิวจราจรคอนกรีตกว้าง 6 เมตร ยาว 2,885 เมตร หนา 0.15 เมตร หรือมีพื้นที่ดำเนินการไม่น้อยกว่า 17,310 ตารางเมตร</t>
  </si>
  <si>
    <t xml:space="preserve">ปริมาณงาน ผิวจราจรคอนกรีตกว้าง 4 เมตร ยาว 560 เมตร หนา 0.15 เมตร หรือมีพื้นที่ดำเนินการไม่น้อยกว่า 2,240 ตารางเมตร พร้อมลงลูกรังไหล่ทางทั้งสองข้างๆละ 0.25 เมตร หรือมีปริมาณลูกรังไม่น้อยกว่า 56 ลูกบาศก์เมตร </t>
  </si>
  <si>
    <t xml:space="preserve">ปริมาณงาน ผิวจราจรคอนกรีตกว้าง 4 เมตร ยาว 300 เมตร หนา 0.15 เมตร หรือมีพื้นที่คอนกรีตไม่น้อยกว่า 1,200 ตารางเมตร </t>
  </si>
  <si>
    <r>
      <t>ก่อสร้างถนน คสล.หมู่ 6 จากนานาย</t>
    </r>
    <r>
      <rPr>
        <sz val="16"/>
        <color indexed="10"/>
        <rFont val="TH SarabunIT๙"/>
        <family val="2"/>
      </rPr>
      <t>สมชาติ</t>
    </r>
    <r>
      <rPr>
        <sz val="16"/>
        <rFont val="TH SarabunIT๙"/>
        <family val="2"/>
      </rPr>
      <t xml:space="preserve">  ศรีเนตร ถึงสระหลวง </t>
    </r>
  </si>
  <si>
    <t>ครุภัณฑ์วิทยาศาสตร์</t>
  </si>
  <si>
    <t>-เครื่องวัดอุณหภูมิ</t>
  </si>
  <si>
    <t>และการแพทย์</t>
  </si>
  <si>
    <t>ร่างกายอินฟราเรด</t>
  </si>
  <si>
    <t>(Infrared</t>
  </si>
  <si>
    <t>Termometer)</t>
  </si>
  <si>
    <t>จำนวน 5 เครื่อง</t>
  </si>
  <si>
    <t xml:space="preserve"> </t>
  </si>
  <si>
    <t>ก่อสร้างถนน คสล.ภายในหมู่บ้าน หมู่ ๖ จากนานายยอด กีฬา ถึง หน้าบ้านนางอำภา สมเนตร</t>
  </si>
  <si>
    <t>๑ สาย</t>
  </si>
  <si>
    <t>ก่อสร้างถนน คสล.ภายในที่ทำการ อบต.พนา</t>
  </si>
  <si>
    <t>เพื่อให้ประชาชนที่มาติดต่อราชการและเจ้าหน้าที่ มีความสะดวกในการสัญจร</t>
  </si>
  <si>
    <t>มีความสะดวกสบายในการสัญจรมากขึ้น</t>
  </si>
  <si>
    <t>ก่อสร้างอาคารป้องกันและบรรเทาสาธารณภัย อบต.พนา</t>
  </si>
  <si>
    <t>เพื่อใช้เป็นที่ทำงานติดต่อประสานงานสมาชิก อปพร.เพื่อใช้เป็นสถานที่รับแจ้งเหตุแก่ประชาชนและทำกิจการต่างๆ</t>
  </si>
  <si>
    <t>รายละเอียดตามปริมาณงานและแบบแปลนองค์การบริหารส่วนตำบลพนากำหนด</t>
  </si>
  <si>
    <t xml:space="preserve">   1 หลัง</t>
  </si>
  <si>
    <t>มีอาคารติดต่อประสานงานของสมาชิก อปพร.และใช้เป็นสถานที่รับแจ้งเหตุแก่ประชาชนและทำกิจการต่างๆ ได้</t>
  </si>
  <si>
    <t>ก่อสร้างอาคารเก็บพัสดุ</t>
  </si>
  <si>
    <t xml:space="preserve">เพื่อใช้เก็บพัสดุของทางราชการ
</t>
  </si>
  <si>
    <t>๑ หลัง</t>
  </si>
  <si>
    <t>มีห้องเก็บเอกสารและพัสดุของทางราชการ</t>
  </si>
  <si>
    <t>ซ่อมแซมและปรับปรุงอาคารโรงจอดรถ อบต.พนา</t>
  </si>
  <si>
    <t>เพื่อซ่อมแซมและปรับปรุงโรงจอดรถให้มีประสิทธิภาพและการใช้งานที่ยาวนานและเหมาะสมกับผู้มาติดต่อราชการ</t>
  </si>
  <si>
    <t>มีโรงจอดที่มีความปลอดภัย</t>
  </si>
  <si>
    <t>ซ่อมแซมและปรับปรุงอาคารสำนักงานที่ทำการอบต.พนา</t>
  </si>
  <si>
    <t>เพื่อซ่อมแซมและปรับปรุงอาคารสำนักงานให้มีความแข็งแรงและมีความปลอดภัย</t>
  </si>
  <si>
    <t>อาคารที่ทำการมีความแข็งแรงและปลอดภัยมากขึ้น</t>
  </si>
  <si>
    <t>เครื่องปรับอากาศแบบแยกส่วนแบบตั้งพื้นหรือแบบแขวน (ระบบ Inverter)ขนาด13,000บีทียูจำนวน 1 เครื่อง(รายละเอียดคุณลักษณะตามบัญชีราคามาตรฐานครุภัณฑ์ สำนักงบประมาณ)เพื่อติดตั้งที่ห้องปลัดอบต.พนา</t>
  </si>
  <si>
    <t>เครื่องปรับอากาศแบบแยกส่วนแบบตั้งหรือแบบแขวน(ระบบ Inverter)ขนาด18,000บีทียู จำนวน 2 เครื่อง(รายละเอียดคุณลักษณะตามบัญชีราคามาตรฐานครุภัณฑ์ สำนักงบประมาณ)เพื่อติดตั้งระหว่างห้องประชุมกับห้องสำนักปลัด</t>
  </si>
  <si>
    <t>งานบริหารทั่วไป</t>
  </si>
  <si>
    <t>โต๊ะขาวพับได้</t>
  </si>
  <si>
    <t>ขนาดกว้างxยาวxสูง</t>
  </si>
  <si>
    <t>75x180x75 ซม.</t>
  </si>
  <si>
    <t>จำนวน 20 ตัว</t>
  </si>
  <si>
    <t xml:space="preserve">ครุภัณฑ์สำนักงานเช่นโต๊ะ เก้าอี้ ตู้เก็บเอกสารฯลฯ        </t>
  </si>
  <si>
    <t>โต๊ะหมู่บูชา จำนวน 1 ชุด(รายละเอียดคุณลักษณะตามบัญชีราคามาตรฐานครุภัณฑ์ สำนักงบประมาณ)</t>
  </si>
  <si>
    <t>ครุภัณฑ์อื่น</t>
  </si>
  <si>
    <t>แผงกั้นจราจร แบบมีล้อ 1.50 เมตร สีขาว-แดง จำนวน 10 ตัว</t>
  </si>
  <si>
    <t>ครุภัณฑ์ยานพาหนะฯ</t>
  </si>
  <si>
    <t xml:space="preserve">เรือท้องแบน ขนาด ยาว 14 ฟุต กว้าง 1.60 เมตร จำนวน 2 ลำ                                                </t>
  </si>
  <si>
    <t xml:space="preserve">เต็นท์พับอเนกประสงค์ ขนาด 3 x 3 เมตร </t>
  </si>
  <si>
    <t>จำนวน 4 ตัว</t>
  </si>
  <si>
    <t>กรวยจราจร ขนาด 35x35x70ซม. จำนวน      20 ตัว</t>
  </si>
  <si>
    <t>ห้องสุขาเคลื่อนที่  จำนวน   2 ห้อง</t>
  </si>
  <si>
    <t xml:space="preserve">เต็นท์แบบติดแอร์ </t>
  </si>
  <si>
    <t>ถังน้ำแบบไฟเบอร์กลาส</t>
  </si>
  <si>
    <t>ขนาดความจุ 2,000 ลิตรจำนวน 2 ใบ(รายละเอียดคุณลักษณะตามบัญชีราคามาตรฐานครุภัณฑ์ สำนักงบประมาณ)</t>
  </si>
  <si>
    <t>ครุภัณฑ์ไฟฟ้า</t>
  </si>
  <si>
    <t>ชุดเครื่องเสียงกลางแจ้ง</t>
  </si>
  <si>
    <t>และวิทยุ</t>
  </si>
  <si>
    <t>ชุดใหญ่ จำนวน 1 ชุด</t>
  </si>
  <si>
    <t>ชุดเล็ก จำนวน 1 ชุด</t>
  </si>
  <si>
    <t>ครุภัณฑ์โฆษณา</t>
  </si>
  <si>
    <t>ป้ายไฟ แอล อี ดี แสดง</t>
  </si>
  <si>
    <t>และเผยแพร่</t>
  </si>
  <si>
    <t>ข้อความ  กว้าง 192× สูง 32 ซม.  จำนวน 1 อัน</t>
  </si>
  <si>
    <t>ครุภัณฑ์อื่นๆ</t>
  </si>
  <si>
    <t>เวทีกลางแจ้ง เวทีอลูมิเนียม</t>
  </si>
  <si>
    <t>กว้าง 3.66 × ยาว 12.20 เมตร ปรับความสูงได้ 50 ซม.- 1.20 เมตร พื้นเวทีหนา 18 มิล</t>
  </si>
  <si>
    <t>ครุภัณฑ์ไฟฟ้าและ</t>
  </si>
  <si>
    <t>เครื่องกำเนิดไฟฟ้า</t>
  </si>
  <si>
    <t>วิทยุ</t>
  </si>
  <si>
    <t>ขนาด 15 กิโลวัตต์  จำนวน 1 เครื่อง(รายละเอียดคุณลักษณะตามบัญชีราคามาตรฐานครุภัณฑ์ สำนักงบประมาณ)</t>
  </si>
  <si>
    <t>ครุภัณฑ์ยานพานะ</t>
  </si>
  <si>
    <t>รถบรรทุก(ดีเซล)</t>
  </si>
  <si>
    <t>และขนส่ง</t>
  </si>
  <si>
    <t>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
-แบบดับเบิ้ลแค็บ               จำนวน 1 คัน
 (รายละเอียดคุณลักษณะตามบัญชีราคามาตรฐานครุภัณฑ์ สำนักงบประมาณ)</t>
  </si>
  <si>
    <t>ครุภัณฑ์โฆษณาและเผยแพร่</t>
  </si>
  <si>
    <t>ป้ายประชาสัมพันธ์งานศพ/งานบวช/</t>
  </si>
  <si>
    <t xml:space="preserve">งานกฐิน/งานประเพณีต่าง ๆ แบบป้ายไฟ หน้า/หลัง เหมือนกัน ป้ายงาน มีหลอดไฟฟ้า แบบผอม/สั้น ด้านใน ๒ หลอด ขนาดกว้าง ๑๐๐ เซนติเมตร x </t>
  </si>
  <si>
    <t xml:space="preserve">สูง ๖๐ เซนติเมตร </t>
  </si>
  <si>
    <t>ครุภัณฑ์วิทยาศาสตร์หรือการแพทย์</t>
  </si>
  <si>
    <t>เครื่องวัดอุณหภูมิร่างกาย แบบอินฟราเรด ชนิดไม่สัมผัสหน้าผาก</t>
  </si>
  <si>
    <t>ครุภัณฑ์ยานพาหนะและขนส่ง</t>
  </si>
  <si>
    <t xml:space="preserve"> ค่าจัดซื้อรถเอนกประสงค์</t>
  </si>
  <si>
    <t>เพื่อการเกษตร</t>
  </si>
  <si>
    <t>จำนวน ๑ คัน</t>
  </si>
  <si>
    <t>แผนงานเคหะและชุมชน</t>
  </si>
  <si>
    <t>จัดซื้ออุปกรณ์อ่านบัตรแบบอเนกประสงค์ (Smart Card Reader)</t>
  </si>
  <si>
    <t>(ตามเกณฑ์ราคากลางและคุณลักษณะพื้นฐานการจัดหาอุปกรณ์และระบบคอมพิวเตอร์ฉบับเดือนพฤษภาคม 2563 ลำดับที่ 59 หน้า 21)</t>
  </si>
  <si>
    <t>จัดซื้อเต็นท์ผ้าใบทรงโค้ง ขนาด 4 × 10 เมตร จำนวน 5 หลัง  (เป็นครุภัณฑ์นอกเหนือบัญชีมาตรฐานครุภัณฑ์สามารถจัดหาได้ตามราคาท้องตลาด)</t>
  </si>
  <si>
    <t>แผนพัฒนาท้องถิ่น (พ.ศ. 2566 - 2570)</t>
  </si>
  <si>
    <t xml:space="preserve"> 2566 (บาท)</t>
  </si>
  <si>
    <t xml:space="preserve"> 2567 (บาท)</t>
  </si>
  <si>
    <t xml:space="preserve"> 2568 (บาท)</t>
  </si>
  <si>
    <t xml:space="preserve"> 2569 (บาท)</t>
  </si>
  <si>
    <t xml:space="preserve"> 2570 (บาท)</t>
  </si>
  <si>
    <r>
      <t>โครงการงานฝายห้วยยางพร้อมระบบกระจายน้ำ บ้านม่วงสวาสดิ์ หมู่</t>
    </r>
    <r>
      <rPr>
        <b/>
        <sz val="14"/>
        <rFont val="TH SarabunIT๙"/>
        <family val="2"/>
      </rPr>
      <t xml:space="preserve"> </t>
    </r>
    <r>
      <rPr>
        <sz val="14"/>
        <rFont val="TH SarabunIT๙"/>
        <family val="2"/>
      </rPr>
      <t>๓</t>
    </r>
  </si>
  <si>
    <t>เพื่อช่วยให้เกษตรกรทำการเพาะปลูกได้อย่างสมบูรณ์และพัฒนาแหล่งน้ำเพื่อการเกษตร</t>
  </si>
  <si>
    <t>ฝายห้วยยาง พร้อมระบบกระจายน้ำบ้านม่วงสวาสดิ์  หมู่ ๓  
ต.พนา อ.พนา      
จ.อำนาจเจริญ</t>
  </si>
  <si>
    <t>ปริมาณน้ำเพื่อการเกษตรเพิ่มขึ้น</t>
  </si>
  <si>
    <t>เกษตรกรมีน้ำไว้ใช้ในการเกษตร</t>
  </si>
  <si>
    <t>กองช่าง อบต.พนา</t>
  </si>
  <si>
    <t>โครงการฝายห้วยยางพร้อมระบบชลประทาน        บ้านดอนคึมใหญ่ หมู่ ๑๐</t>
  </si>
  <si>
    <t>ฝายห้วยยาง พร้อมระบบชลประทาน 
บ้านดอนคึมใหญ่  
 หมู่ ๑๐ ต.พนา      อ.พนา  จ.อำนาจเจริญ</t>
  </si>
  <si>
    <t>โครงการอาคารบังคับน้ำห้วยหลง พร้อมระบบชลประทาน  บ้านโนนธาตุ หมู่ ๕</t>
  </si>
  <si>
    <t>อาคารบังคับน้ำห้วยหลงพร้อมระบบชลประทาน บ้านโนนธาตุ หมู่ ๕   ต.พนา อ.พนา จ .อำนาจเจริญ</t>
  </si>
  <si>
    <t>โครงการฝายห้วยเสียว   พร้อมระบบชลประทาน    บ้านดอนขวัญ หมู่ ๒</t>
  </si>
  <si>
    <t>ฝายห้วยเสียวพร้อมระบบชลประทาน บ้านดอนขวัญ หมู่ ๒ ต.พนา อ.พนา         จ.อำนาจเจริญ</t>
  </si>
  <si>
    <t>โครงการอาคารบังคับน้ำห้วยสวาสดิ์                 พร้อมระบชลประทาน     บ้านดอนขวัญ หมู่ ๒</t>
  </si>
  <si>
    <t>อาคารบังคับน้ำห้วยสวาสดิ์ พร้อมระบบชลประทาน หมู่ ๒ ต.พนา  อ.พนา          จ.อำนาจเจริญ</t>
  </si>
  <si>
    <t>การขยายเขตระบบจำหน่ายไฟฟ้า ให้ บ้านดอนขวัญ หมู่ ๒</t>
  </si>
  <si>
    <t>เพื่อปรับปรุงระบบไฟฟ้าแสงสว่างให้มีประสิทธิภาพ และเพื่อความปลอดภัยให้กับประชาชนในการเดินทาง</t>
  </si>
  <si>
    <t>ขยายเขตระบบจำหน่ายไฟฟ้า ให้บ้านดอนขวัญ หมู่ ๒  
ต.พนา อ.พนา 
จ.อำนาจเจริญ</t>
  </si>
  <si>
    <t>มีไฟฟ้าส่องสว่างภายในหมู่บ้าน</t>
  </si>
  <si>
    <t>ระบบไฟฟ้าแสงสว่างมีประสิทธิภาพและมีความปลอดภัย</t>
  </si>
  <si>
    <t>กองช่าง 
อบต.พนา</t>
  </si>
  <si>
    <t>2568   (บาท)</t>
  </si>
  <si>
    <t>2569   (บาท)</t>
  </si>
  <si>
    <t>2570   (บาท)</t>
  </si>
  <si>
    <t>2570  (บาท)</t>
  </si>
  <si>
    <t>ผู้ที่ผ่านการฝึกอบรมจิตอาสาภัยพิบัติประจำองค์กรปกครองส่วนท้องถิ่น จำนวน 50 คนและผู้สังเกตการณ์ ได้แก่ คณะผู้บริหาร ข้าราชการ พนักงานฯลฯ ในองค์การบริหารส่วนตำบลพนา (ถ้ามี)</t>
  </si>
  <si>
    <t>โครงการฝึกอบรม
 หลักสูตรทบทวน จิตอาสา
ภัยพิบัติประจำ
องค์การบริหารส่วนตำบลพนา</t>
  </si>
  <si>
    <t xml:space="preserve">-  เพื่อเสริมสร้างศักยภาพและความเข้มแข็งให้แก่องค์การบริหารส่วนตำบลพนา ให้มีบุคลากรที่สามารถปฏิบัติหน้าที่ช่วยเหลือเจ้าพนักงานป้องกันและบรรเทาสาธารณภัย ได้อย่างมีประสิทธิภาพ 
- เพื่อฝึกอบรม หลักสูตรทบทวน เสริมสร้างความรู้การจัดการสาธารณภัยเบื้องต้น ระบบบัญชาการเหตุการณ์ (Incident Command System:ICS) การควบคุมสั่งการการบริหารจัดการสาธารณภัยในที่เกิดเหตุ ที่เป็นรูปแบบ และมีมาตรฐานเดียวกัน ให้กับชุดปฏิบัติการจิตอาสาภัยพิบัติประจำองค์กรปกครองส่วนท้องถิ่น
- เพื่อฝึกอบรม หลักสูตรทบทวนระบบการปฏิบัติงานกู้ภัยในภาวะฉุกเฉินให้เป็นระบบ รวดเร็ว และทันต่อเหตุการณ์
- เพื่อสนับสนุนโครงการจิตอาสาพระราชทาน ในระดับพื้นที่ให้มีความเข้มแข็งและมีทักษะความรู้ ความชำนาญ ในการจัดการภัยพิบัติ อันส่งผลให้ประชาชนในชุมชน/ท้องถิ่นมีความปลอดภัยในชีวิตและทรัพย์สิน
</t>
  </si>
  <si>
    <t xml:space="preserve">- ผู้เข้าร่วมอบรม ได้แก่ ผู้เคยที่ผ่านการฝึกอบรมจิตอาสาภัยพิบัติประจำองค์กรปกครองส่วนท้องถิ่น จำนวน 50 คน
- ผู้สังเกตการณ์ ได้แก่ คณะผู้บริหาร ข้าราชการ พนักงานฯลฯ ในองค์การบริหารส่วนตำบลพนา (ถ้ามี)
</t>
  </si>
  <si>
    <t>โครงการพัฒนาปรับปรุงระบบแผนที่ภาษีและทะเบียนทรัพย์สินโดยภาพถ่ายทางอากาศ</t>
  </si>
  <si>
    <t>-เพื่อสำรวจลักษณะการใช้และการใช้ประโยชน์ของที่ดินจากภาพถ่ายทางอากาศ
-เพื่อสำรวจข้อมูลรายละเอียดของสิ่งปลูกสร้างและการใช้ประโยชน์บนแปลงที่ดิน
-เพื่อนำมาเชื่อมกับแผนที่ GIS
-เพื่อให้ข้อมูลในแผนที่ภาษีสามารถวัดพื้นที่การใช้ประโยชน์ได้ถูกต้องและสมบูรณ์
-เพื่อขยายฐานภาษีที่จะใช้เป็นข้อมูลในการจัดเก็บให้มากยิ่งขึ้น
-เพื่อให้แผนที่ภาษีและทะเบียนทรัพย์สินเป็นเครื่องมือเครื่องใช้ในการจัดเก็บรายได้ขององค์การบริหารส่วนตำบลพนาอย่างมีประสิทธิภาพและประสิทธิผล</t>
  </si>
  <si>
    <t>พื้นที่จัดทำแผนที่ภาษีและทะเบียนทรัพย์สินของอบต.พนา</t>
  </si>
  <si>
    <t>-ได้ข้อมูลของทรัพย์สินและการใช้ประโยชน์ของที่ดินจากภาพถ่ายทางอากาศ
-ได้ข้อมูลรายละเอียดของสิ่งปลูกสร้างและการใช้ประโยชน์บนแปลงที่ดิน
-มีข้อมูลที่เชื่อมโยงกับแผนที่ GIS ได้
-มีข้อมูลพื้นที่การใช้ประโยชน์ในแผนที่ภาษีที่ถูกต้องและสมบูรณ์
-มีข้อมูลฐานภาษีที่ใช้เป็นข้อมูลในการจัดเก็บภาษีได้มากยิ่งขึ้น
-มีข้อมูลแผนที่ภาษีและทะเบียนทรัพย์สินเป็นเครื่องมือเครื่องใช้ในการจัดเก็บรายได้ขององค์การบริหารส่วนตำบลพนาได้อย่างมีประสิทธิภาพและประสิทธิผล</t>
  </si>
  <si>
    <t>งานจัดเก็บฯ
กองคลัง</t>
  </si>
  <si>
    <t xml:space="preserve">โครงการสนับสนุนการเสริมสร้างสวัสดิการทางสังคมให้แก่ผู้พิการหรือทุพพลภาพ(เงินอุดหนุนสำหรับสนับสนุนสงเคราะห์เบี้ยยังชีพความพิการ) </t>
  </si>
  <si>
    <t>โครงการสนับสนุนการจัดสวัสดิการทางสังคมแก่ผู้ด้อยโอกาสทางสังคม          (เงินอุดหนุนสำหรับสนับสนุนการสงเคราะห์เบี้ยยังชีพผู้ป่วยเอดส์)</t>
  </si>
  <si>
    <t>-เพื่อสนับสนุนการเสริมสร้างสวัสดิการสงเคราะห์เบี้ยยังชีพให้แก่ผู้ป่วยเอดส์</t>
  </si>
  <si>
    <t xml:space="preserve">- ผู้ป่วยเอดส์ได้รับ การสงเคราะห์ และมีคุณภาพชีวิตที่ดี </t>
  </si>
  <si>
    <t>โครงการสร้างหลักประกันด้านรายได้แก่ผู้สูงอายุ               (ค่าใช้จ่ายสำหรับสนับสนุนการสงเคราะห์เบี้ยยังชีพผู้สูงอายุ)</t>
  </si>
  <si>
    <t>ผู้ป่วยเอดส์ได้รับ การสงเคราะห์ และมีคุณภาพชีวิตที่ดี</t>
  </si>
  <si>
    <t>343,000
(งบประมาณตามจำนวนเด็กที่เพิ่มและลดในแต่ละปีการศึกษา)</t>
  </si>
  <si>
    <t>2568บาท)</t>
  </si>
  <si>
    <t>ปี 2566</t>
  </si>
  <si>
    <t>ปี 2567</t>
  </si>
  <si>
    <t>ปี 2568</t>
  </si>
  <si>
    <t>ปี 2569</t>
  </si>
  <si>
    <t>ปี 2570</t>
  </si>
  <si>
    <t>ก่อสร้างรางระบายน้ำ หมู่ 3 หน้าบ้านนายยนตรกิจ  สมเนตร ถึง นานายสมดี  
บั้งทอง</t>
  </si>
  <si>
    <t xml:space="preserve">จัดซื้ออุปกรณ์การแพทย์ เช่น เครื่องชั่งน้ำหนัก /เครื่องวัดส่วนสูง /เครื่องวัดความดัน/เครื่องวัดอุณหภูมิ/ ยาสามัญประจำบ้าน ฯลฯ </t>
  </si>
  <si>
    <t>เงินอุดหนุนเพื่อสนับสนุนค่าป่วยการสำหรับอาสาสมัครบริบาลท้องถิ่น</t>
  </si>
  <si>
    <t>เพื่อเป็นค่าใช้จ่ายในตอบแทนอาสาสมัครบริบาลท้องถิ่นในการปฏิบัติหน้าที่ดูแลผู้สูงอายุที่มีภาวะพึ่งพิง ในเขตพื้นที่องค์การบริหารส่วนตำบลพนา</t>
  </si>
  <si>
    <t xml:space="preserve">ผู้สูงอายุที่มีภาวะพึ่งพิง 
ในเขตพื้นที่องค์การบริหารส่วนตำบลพนา
</t>
  </si>
  <si>
    <t>จำนวนผู้สูงอายุที่ได้รับการดูแล</t>
  </si>
  <si>
    <t>ผู้สูงอายุที่มีภาวะพึ่งพิงได้รับการดูแล</t>
  </si>
  <si>
    <t xml:space="preserve">เงินอุดหนุนสำหรับสำรวจข้อมูลจำนวนสัตว์และขึ้นทะเบียนสัตว์ตามโครงการสัตว์ปลอดโรค
คนปลอดภัยจากโรคพิษสุนัขบ้า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กรมพระศรีสวางควัฒนวรขัตติยราชนารี 
</t>
  </si>
  <si>
    <t xml:space="preserve">เพื่อสำรวจข้อมูลประชากรสุนัขและแมวและลงข้อมูล
ในระบบ Rabies One Data
</t>
  </si>
  <si>
    <t xml:space="preserve">สำรวจข้อมูลประชากรสุนัขและแมว
ในพื้นที่องค์การบริหารส่วนตำบลพนา
-สุนัขและแมวในพื้นที่องค์การบริหารส่วนตำบลพนาจำนวนไม่น้อยกว่า ๗๐๐ ตัวได้รับการขึ้นทะเบียนสัตว์ตามโครงการสัตว์ปลอดโรค
คนปลอดภัยจากโรคพิษสุนัขบ้า
</t>
  </si>
  <si>
    <r>
      <rPr>
        <sz val="12"/>
        <rFont val="TH SarabunIT๙"/>
        <family val="2"/>
      </rPr>
      <t>จำนวนสุนัขและแมวที่ได้รับการสำรวจข้อมูลและลงข้อมูลในระบบ Rabies One Data
ร้อยละของจำนวนสุนัขและแมว
ในพื้นที่ องค์การบริหารส่วนตำบลพนาได้รับการขึ้นทะเบียนตามโครงการสัตว์ปลอดโรค
คนปลอดภัยจากโรคพิษ
สุนัขบ้า</t>
    </r>
    <r>
      <rPr>
        <sz val="14"/>
        <rFont val="TH SarabunIT๙"/>
        <family val="2"/>
      </rPr>
      <t xml:space="preserve">
</t>
    </r>
  </si>
  <si>
    <t xml:space="preserve">สุนัขและแมวในพื้นที่องค์การบริหารส่วนตำบลพนาได้รับการขึ้นทะเบียนสัตว์ตามโครงการสัตว์ปลอดโรคคนปลอดภัย
จากโรคพิษสุนัขบ้า
</t>
  </si>
  <si>
    <t xml:space="preserve">เงินอุดหนุนสำหรับขับเคลื่อนโครงการสัตว์ปลอดโรค
คนปลอดภัยจากโรคพิษสุนัขบ้า ตามพระปณิธาน ศาสตราจารย์ ดร.สมเด็จพระเจ้าน้องนางเธอ เจ้าฟ้าจุฬาภรณวลัยลักษณ์ อัครราชกุมารีกรมพระศรีสวางควัฒนวรขัตติยราชนารี 
</t>
  </si>
  <si>
    <t xml:space="preserve">เพื่อขับเคลื่อนโครงการสัตว์ปลอดโรคคนปลอดภัยจากโรคพิษสุนัขบ้า 
ตามพระปณิธาน ศาสตราจารย์ ดร.สมเด็จพระเจ้าน้องนางเธอ เจ้าฟ้าจุฬาภรณวลัยลักษณ์ อัครราชกุมารี 
กรมพระศรีสวางควัฒนวรขัตติยราชนารี 
</t>
  </si>
  <si>
    <t>จำนวนสุนัขและแมวในพื้นที่องค์การบริหารส่วนตำบลพนาจำนวนไม่น้อยกว่า ๗๐๐ ตัวได้รับการควบคุมและป้องกันโรคพิษสุนัขบ้า</t>
  </si>
  <si>
    <t xml:space="preserve">
สุนัขและแมวในพื้นที่องค์การบริหารส่วนตำบลพนาได้รับการควบคุมและป้องกันโรคพิษสุนัขบ้า
</t>
  </si>
  <si>
    <t xml:space="preserve">เงินอุดหนุนสำหรับการดำเนินงานตามแนวทางโครงการพระราชดำริด้านสาธารณสุข
</t>
  </si>
  <si>
    <t xml:space="preserve">เพื่อสนับสนุนการดำเนินงานตามแนวทางและจัดทำโครงการพระราชดำริด้านสาธารณสุข
</t>
  </si>
  <si>
    <t xml:space="preserve">จำนวนครั้ง/ปี
จำนวนโครงการที่คณะกรรมการหมู่บ้าน/คณะกรรมการชุมชนได้รับการสนับสนุนการดำเนินงาน
ตามแนวทางโครงการพระราชดำริด้านสาธารณสุข
</t>
  </si>
  <si>
    <t>- ประชาชนมีความรู้และสุขภาพที่สมบูรณ์แข็งแรง
- ประชาชนได้รับการพัฒนาคุณภาพชีวิตจากการดำเนินงานตามแนวทางโครงการพระราชดำริด้านสาธารณสุข</t>
  </si>
  <si>
    <t xml:space="preserve">อุดหนุนคณะกรรมการ หมู่บ้าน/คณะกรรมการชุมชนในการดำเนินงาน
ตามแนวทางโครงการพระราชดำริ
ด้านสาธารณสุข 
จำนวน ๗ หมู่บ้าน
</t>
  </si>
  <si>
    <t>โครงการส่งเสริมความเข้มแข็งให้กับเด็กและเยาวชน</t>
  </si>
  <si>
    <t xml:space="preserve">-เพื่อสนับสนุนการเสริมสร้างความเข้มแข็งให้กับเด็กและเยาวชน </t>
  </si>
  <si>
    <t>- เด็กและเยาวชนและมีคุณภาพชีวิตที่ดี</t>
  </si>
  <si>
    <t xml:space="preserve">- เด็กและเยาวชนพื้นที่ตำบลพนา </t>
  </si>
  <si>
    <t>ที่นำมาจากแผนพัฒนาหมู่บ้านและชุมชน</t>
  </si>
  <si>
    <t>รวม 5 ปี</t>
  </si>
  <si>
    <t>โครงการพัฒนาที่นำมาจาก</t>
  </si>
  <si>
    <t>แผนพัฒนาหมู่บ้านและ</t>
  </si>
  <si>
    <t>แผนพัฒนาชุมชน</t>
  </si>
  <si>
    <t xml:space="preserve">แผนพัฒนาท้องถิ่น (พ.ศ. ๒๕๖6 – ๒๕70)  </t>
  </si>
  <si>
    <t>ที่นำมาจากแผนพัฒนาหมู่บ้านและแผนพัฒนาชุมชน</t>
  </si>
  <si>
    <t>องค์การบริหารส่วนตำบลพนา   อำเภอพนา จังหวัดอำนาจเจริญ</t>
  </si>
  <si>
    <t xml:space="preserve">                   รายละเอียดโครงการพัฒนา</t>
  </si>
  <si>
    <t xml:space="preserve">                        (พ.ศ.2566-2570)</t>
  </si>
  <si>
    <t>ยุทธศาสตร์......................</t>
  </si>
  <si>
    <t xml:space="preserve"> ยุทธศาสตร์จังหวัดที่......................... </t>
  </si>
  <si>
    <t xml:space="preserve"> ยุทธศาสตร์การพัฒนาขององค์กรปกครองส่วนท้องถิ่นในเขตจังหวัดที่ .............</t>
  </si>
  <si>
    <t>.............โครงการ</t>
  </si>
  <si>
    <t xml:space="preserve"> 3  โครงการ</t>
  </si>
  <si>
    <t>10 โครงการ</t>
  </si>
  <si>
    <t xml:space="preserve">  2   โครงการ</t>
  </si>
  <si>
    <t>14  โครงการ</t>
  </si>
  <si>
    <t>10  โครงการ</t>
  </si>
  <si>
    <t>5  โครงการ</t>
  </si>
  <si>
    <t xml:space="preserve">  9   โครงการ</t>
  </si>
  <si>
    <t xml:space="preserve"> 17  โครงการ</t>
  </si>
  <si>
    <t xml:space="preserve"> 62  โครงการ</t>
  </si>
  <si>
    <t>รวมทั้งหมด  79  โครงการ</t>
  </si>
  <si>
    <t xml:space="preserve"> 11  โครงการ</t>
  </si>
  <si>
    <t xml:space="preserve"> 35 โครงการ</t>
  </si>
  <si>
    <t>ก่อสร้างถนน คสล.หมู่ 5 สายสวนสมุนไพร ทางเข้านานาย            วิไกร อุทธา</t>
  </si>
  <si>
    <t xml:space="preserve"> 13  โครงการ</t>
  </si>
  <si>
    <t>2 โครงการ</t>
  </si>
  <si>
    <t>24 โครงการ</t>
  </si>
  <si>
    <t>19 โครงการ</t>
  </si>
  <si>
    <t>รวมทั้งหมด  93 โครงการ</t>
  </si>
  <si>
    <t>14 โครงการ</t>
  </si>
  <si>
    <t>9 โครงการ</t>
  </si>
  <si>
    <t>3 โครงการ</t>
  </si>
  <si>
    <t>16  โครงการ</t>
  </si>
  <si>
    <t>15 โครงการ</t>
  </si>
  <si>
    <t>48 โครงการ</t>
  </si>
  <si>
    <t>21  โครงการ</t>
  </si>
  <si>
    <t>6 โครงการ</t>
  </si>
  <si>
    <t>4.3 แผนงานสร้างความเข้มแข็งของชุมชน</t>
  </si>
  <si>
    <t>4.5 แผนงานการศึกษา</t>
  </si>
  <si>
    <t>4.6 แผนงานการศาสนา วัฒนธรรมและนันทนาการ</t>
  </si>
  <si>
    <t>งานบริหารงานคลัง</t>
  </si>
  <si>
    <t>เด็ก เยาวชน ประชาชน ในเขตพื้นที่ อบต.พนา ใช้เวลาว่างให้เป็นประโยชน์ โดยเข้าร่วมกิจกรรมที่สร้างสรรค์และเสริมสร้างสุขภาพจิตใจมีสุขภาพร่างกายที่แข็งแรงสมบูรณ์</t>
  </si>
  <si>
    <t>กองสาธารณสุข (อุดหนุน คกก.หมู่บ้าน 7 หมู่บ้านในเขตพื้นที่ อบต.พนา)</t>
  </si>
  <si>
    <t>ประชาชนเกิดความตื่นตัวตระหนักในการจัดการดูแลสุขภาพตนเอง / เกิดการปรับเปลี่ยนหลีกเลี่ยงพฤติกรรม / ป้องกันควบคุมโรคไม่ติดต่อเรื้องรังเหมาะสมบริบทของชุมชน</t>
  </si>
  <si>
    <t>ร้อยละของจำนวนสุนัขแมวในพื้นที่องค์การบริหารส่วนตำบลพนาได้รับการควบคุมและป้องกันโรคพิษสุนัขบ้า</t>
  </si>
  <si>
    <t>หญิงตั้งครรภ์ที่ติดเชื้อเอชไอวีได้มีทางเลือกที่จะได้รับการดูแลรักษาเพื่อลดการติดเชื้อเอชไอวีจากแม่สู่ลูก ตามมาตรฐานที่สอดคล้องกับทั่วโลก / ลดโอกาสที่จะก่อให้เกิดผลเสียต่อสุขภาพของหญิงระหว่างตั้งครรภ์และหลังคลอดหรือลูกที่อาจติดเชื้อขึ้นมาในอนาคตมากที่สุด</t>
  </si>
  <si>
    <t>ที่อยู่อาศัยและชุมชนหมู่บ้านสะอาด น่าอยู่ ลดแหล่งเพาะพันธ์เชื้อโรคต่างๆ ร้อยละ 70</t>
  </si>
  <si>
    <t>เยาวชนไม่ยุ่งเกี่ยวกับยาเสพติด / เยาวชนมีคุณภาพชีวิตที่ดีเป็นบุคคลที่มีคุณภาพอยู่ร่วมกันในสังคมอย่างปกติสุข ร้อยละ 70</t>
  </si>
  <si>
    <t>โครงการสนับสนุนค่าใช้จ่ายในการจัดการศึกษาสำหรับศูนย์พัฒนาเด็กเล็ก ค่าหนังสือเรียน</t>
  </si>
  <si>
    <t>โครงการสนับสนุนค่าใช้จ่ายในการจัดการศึกษาสำหรับศูนย์พัฒนาเด็กเล็ก ค่าอุปกรณ์การเรียน</t>
  </si>
  <si>
    <t>โครงการสนับสนุนค่าใช้จ่ายในการจัดการศึกษาสำหรับศูนย์พัฒนาเด็กเล็กสำหรับค่ากิจกรรมการพัฒนาผู้เรียน</t>
  </si>
  <si>
    <t>2567   (บาท)</t>
  </si>
  <si>
    <t>ปริมาณงาน กว้าง 4 ม. ยาว 1,742 ม. หนาเฉลี่ย 0.10 ม. หรือมีปริมาณลูกรังไม่น้อยกว่า 696.80 ลบ.ม.</t>
  </si>
  <si>
    <t>ปริมาณงาน กว้าง 3 ม. ยาว 2,525 ม. หนาเฉลี่ย 0.10 ม. หรือมีปริมาณลูกรังไม่น้อยกว่า 757.50 ลบ.ม.</t>
  </si>
  <si>
    <r>
      <t xml:space="preserve">ปริมาณงาน กว้าง </t>
    </r>
    <r>
      <rPr>
        <sz val="15"/>
        <color indexed="8"/>
        <rFont val="TH SarabunIT๙"/>
        <family val="2"/>
      </rPr>
      <t>3 ม. ยาว 1,860 ม. หนาเฉลี่ย 0.10 ม. หรือมีปริมาณลูกรังไม่น้อยกว่า 558 ลบ.ม.</t>
    </r>
  </si>
  <si>
    <t>1. ส่งเสริมให้ผู้สูงอายุได้มีสถานที่ในการจัดกิจกรรมและบริการ             2. ส่งเสริมอาชีพ การถ่ายทอดภูมิปัญญาของผู้สูงอายุในชุมชน 3. เป็นศูนย์ส่งเสริมและสนับสนุนอาสาสมัครดูแลผู้สูงอายุที่มีภาวะพึ่งพิงและจัดระบบข้อมูลผู้สูงอายุในพื้นที่</t>
  </si>
  <si>
    <t>กลุ่มเป้าหมายได้รับการสงเคราะห์ได้ร้อยละ 100</t>
  </si>
  <si>
    <t>กลุ่มเป้าหมายได้รับการส่งเสริมร้อยละ 100</t>
  </si>
  <si>
    <t>คนพิการที่ได้รับจดทะเบียนในแต่ละปี</t>
  </si>
  <si>
    <t xml:space="preserve">กลุ่มเป้าหมายได้รับการสงเคราะห์ได้ร้อยละ 100 </t>
  </si>
  <si>
    <t xml:space="preserve">เพื่อสนับสนุนการเสริมสร้างสวัสดิการทางสังคมให้แก่ คนพิการ และสนับสนุนการสงเคราะห์เบี้ยความพิการ </t>
  </si>
  <si>
    <t xml:space="preserve">ผู้ป่วยโรคเอดส์ได้รับการขึ้นทะเบียนรับเบี้ยยังชีพในแต่ละปี  </t>
  </si>
  <si>
    <t xml:space="preserve">เพื่อสนับสนุนการเสริมสร้างสวัสดิการทางสังคมให้แก่ผู้สูงอายุและสนับสนุนการสงเคราะห์เบี้ยยังชีพผู้สูงอายุ </t>
  </si>
  <si>
    <t>ส่งเสริมสนับสนุนการจัดกิจกรรมของเยาวชน/ส่งเสริมความรู้เรื่องสุขภาพของเด็กวัยรุ่น/การรณรงค์ปลูกจิตสำนึกและสร้างกระแสนิยมที่เอื้อต่อการป้องกันและแก้ไขปัญหายาเสพติด/การเสริมสร้างภูมิคุ้มกันทางจิตใจให้แก่เยาวชน/ การสร้างและพัฒนาเครือข่ายเพื่อป้องกันและแก้ไขปัญหายาเสพติด</t>
  </si>
  <si>
    <t>1. สำรวจข้อมูลจำนวนสัตว์และขึ้นทะเบียนสัตว์         2. สุนัขและแมวที่มีเจ้าของ และไม่มีเจ้าของได้รับการขึ้นทะเบียนทุกตัว              3. สุนัขและแมวที่มีเจ้าของ และไม่มีเจ้าของได้รับวัคซีนครบทุกตัว</t>
  </si>
  <si>
    <t>ปีละ  1 ครั้ง</t>
  </si>
  <si>
    <t>โครงการอบรมศึกษาดูงานเกษตรตามแนวทางเศรษฐกิจพอเพียง อบต.พนา</t>
  </si>
  <si>
    <t>โครงการขับเคลื่อนสู่เมืองธรรมเกษตร หมู่ 3 อบต.พนา</t>
  </si>
  <si>
    <t>ก่อสร้างรางระบายน้ำ หมู่ 3 หน้าบ้านนายยนตรกิจ สมเนตร ถึงหนองนาเทิง</t>
  </si>
  <si>
    <t>อบรมกลุ่มเกษตรกร อบต.พนา แปรรูปผลิตภัณฑ์การเกษตรเพื่อเพิ่มมูลค่าการผลิต หมู่ 2,3,5,6,10,11</t>
  </si>
  <si>
    <t xml:space="preserve">ก่อสร้างถนน คสล.ภายในหมู่บ้าน หมู่ 5 จากนานายทรงศักดิ์     ตาบุดดา ถึง นานางดรุณี พรสี่ </t>
  </si>
  <si>
    <t>ผู้สูงอายุที่มีอายุครบ 60 ปี และที่ได้มาขึ้นทะเบียนไว้</t>
  </si>
  <si>
    <t>ทำนบห้วยไร่ หมู่ 2 บ้านดอนขวัญ</t>
  </si>
  <si>
    <t>เพื่อพัฒนาคูคลองเป็นแหล่งท่องเที่ยว และพักผ่อนหย่อนใจของประชาชนในพื้นที่ อบต.พนา</t>
  </si>
  <si>
    <t>ก่อสร้างฝายแม้ว บริเวณห้วยสวาสดิ์ หมู่ 5 (นานายสุทิน  แก้วธรรมา)</t>
  </si>
  <si>
    <t>จำนวน 3 จุด ได้แก่1. คาร์แคร์</t>
  </si>
  <si>
    <t>ก่อสร้างถนน คสล.หมู่ 2 จากบ้านนางสุภาภรณ์ รูปแก้ว ถึง สถานตรวจสภาพรถ</t>
  </si>
  <si>
    <t xml:space="preserve">ปริมาณงาน ขนาดผิวจราจรคอนกรีต กว้าง 3 ม. ยาว 98 ม. หนา 0.15 ม. หรือมีพื้นที่คอนกรีตไม่น้อยกว่า 294 ตร.ม. </t>
  </si>
  <si>
    <t>ขนาดผิวจราจรคอนกรีต กว้าง 4 ม. ยาว 65 ม. หนา 0.15 ม. หรือมีพื้นที่คอนกรีตไม่น้อยกว่า 260 ตร.ม. พร้อมลงลูกรังไหล่ทางทั้งสองข้างๆ ละ 0.50 ม.หรือมีปริมาณลูกรังไม่น้อยกว่า 13 ลบ.ม.</t>
  </si>
  <si>
    <t>ขนาดผิวจราจรกว้าง 4 ม. ยาว 43 ม. หนาเฉลี่ย 0.15 ม. หรือมีพื้นที่ไม่น้อยกว่า 172 ตร.ม. พร้อมลงลูกรังไหล่ทางทั้งสองข้างๆ ละ 0.50 ม.</t>
  </si>
  <si>
    <t xml:space="preserve">ขนาดผิวจราจรคอนกรีต กว้าง 3 เมตร ยาว 129 เมตร หนา 0.15 เมตร หรือมีพื้นที่คอนกรีตไม่น้อยกว่า 387 ตร.ม. </t>
  </si>
  <si>
    <t>ขนาดผิวจราจรคอนกรีต กว้าง 3 ม. ยาว 16 ม. หนา 0.15 ม. หรือมีพื้นที่คอนกรีตไม่น้อยกว่า 48 ตร.ม.</t>
  </si>
  <si>
    <t>ผิวจราจรคอนกรีตกว้าง 4 ม. ยาว 240 ม. หนา 0.15 ม. หรือมีพื้นที่คอนกรีตไม่น้อยกว่า 960 ตร.ม. พร้อมลงลูกรังไหล่ทางทั้งสองข้างๆละ 0.50 ม. หรือมีปริมาณลูกรังไม่น้อยกว่า 48 ลบ.ม.</t>
  </si>
  <si>
    <t xml:space="preserve">ขนาดผิวจราจร กว้าง ๔ เมตร ยาว ๔๐ เมตร หนา ๐.๑๕ เมตร หรือมีพื้นที่คอนกรีตไม่น้อยกว่า  ๑๖๐ ตารางเมตร </t>
  </si>
  <si>
    <t xml:space="preserve">ขนาดผิวจราจรคอนกรีต กว้าง 4 ม. ยาว 95 ม. หนา 0.15 ม. หรือมีพื้นที่คอนกรีตไม่น้อยกว่า 380 ตร.ม. พร้อมลงลูกรังไหล่ทางทั้งสองข้างๆ ละ 0.50 ม. หรือมีปริมาณลูกรังไม่น้อยกว่า 19 ลบ.ม. </t>
  </si>
  <si>
    <t xml:space="preserve">ขนาดผิวจราจรคอนกรีต กว้าง 3 เมตร ยาว 82 เมตร หนา 0.15 เมตร หรือมีพื้นที่คอนกรีตไม่น้อยกว่า 246 ตร.ม. </t>
  </si>
  <si>
    <t>ขนาดผิวจราจรคอนกรีต กว้าง 4 ม. ยาว 111 ม. หนา 0.15 ม. หรือมีพื้นที่คอนกรีตไม่น้อยกว่า 444 ตร.ม. พร้อมลงลูกรังไหล่ทางทั้งสองข้างๆ ละ 0.50 ม. หรือมีปริมาณลูกรังไม่น้อยกว่า 22.20 ลบ.ม.</t>
  </si>
  <si>
    <t>ขนาดผิวจราจรคอนกรีต กว้าง 3 เมตร ยาว 25 เมตร หนา 0.15 เมตร หรือมีพื้นที่คอนกรีตไม่น้อยกว่า 75 ตร.ม.</t>
  </si>
  <si>
    <t>ขนาดผิวจราจรคอนกรีตกว้าง 4 ม. ยาว 1,280 ม. หนา 0.15 ม. หรือมีพื้นที่คอนกรีตไม่น้อยกว่า 5,120 ตร.ม. พร้อมลงลูกรังไหล่ทางทั้งสองข้างๆละ 0.25 ม. หรือมีปริมาณลูกรังไม่น้อยกว่า 128 ลบ.ม.</t>
  </si>
  <si>
    <t>ผิวจราจรคอนกรีตกว้าง 4 เมตร ยาว 760 เมตร หนา 0.15 เมตร หรือมีพื้นที่คอนกรีตไม่น้อยกว่า 3,040 ตารางเมตร พร้อมลงลูกรังไหล่ทางทั้งสองข้างๆละ 0.25 เมตร หรือมีปริมาณลูกรังไม่น้อยกว่า 76 ลบ.ม.</t>
  </si>
  <si>
    <t xml:space="preserve">ก่อสร้างถนน คสล.เชื่อมระหว่างหมู่บ้าน บ้านโนนธาตุ หมู่ 5 ถึง บ้านดอนคึมใหญ่ หมู่ 10 </t>
  </si>
  <si>
    <t xml:space="preserve">ขนาดผิวจราจรคอนกรีตกว้าง 4ม. ยาว 247 ม. หนา 0.15 ม. หรือมีพื้นที่คอนกรีตไม่น้อยกว่า 988 ตร.ม. พร้อมลงลูกรังไหล่ทางทั้งสองข้างๆละ 0.50 ม. หรือมีปริมาณลูกรังไม่น้อยกว่า 49.4 ลบ.ม. </t>
  </si>
  <si>
    <t xml:space="preserve">ขนาดผิวจราจรคอนกรีต กว้าง 4 ม. ยาว 74 ม.หนา 0.15 ม. หรือมีพื้นที่คอนกรีตไม่น้อยกว่า 296 ตร.ม. พร้อมลงลูกรังไหล่ทางทั้งสองข้างๆ ละ 0.50 ม. หรือมีปริมาณลูกรังไม่น้อยกว่า 14.80 ลบ.ม. </t>
  </si>
  <si>
    <t>ประชาชนเดินทางสัญจรไปมาสะดวกยิ่งขึ้น และลดอุบัติเหตุ</t>
  </si>
  <si>
    <t>ขนาดผิวจราจร กว้าง ๔ เมตร ยาว ๔๓ ม. หนา ๐.๑๕ ม. หรือมีพื้นที่คอนกรีตไม่น้อยกว่า ๑๗๒ ตร.ม. พร้อมลงลูกรังไหล่ทางทั้งสองข้างๆ ละ ๐.๕๐ ม.</t>
  </si>
  <si>
    <t>จุดเสี่ยงบ้านม่วงสวาสดิ์ หมู่ 3จำนวน 5 จุด ดังนี้</t>
  </si>
  <si>
    <t>เกษตรกรมีถนนในการขนถ่ายผลผลิตทางการเกษตรได้สะดวกมากขึ้น/ ผลผลิตทางการเกษตรมีคุณภาพ</t>
  </si>
  <si>
    <t>ปริมาณงาน กว้าง 3 ม. ยาว 1,760 ม. หนาเฉลี่ย 0.10 ม. หรือมีปริมาณลูกรังไม่น้อยกว่า528 ลบ.ม.</t>
  </si>
  <si>
    <t>1. ศูนย์พัฒนาคุณภาพและส่งเสริมอาชีพผู้สูงอายุในพื้นที่ อบต.พนา จำนวน 1 แห่ง              2. เพื่อส่งเสริมการจัดกิจกรรมผู้สูงอายุ                    3. ส่งเสริมด้านอาชีพและการถ่ายทอดภูมปัญญาของผู้สูงอายุในชุมชน</t>
  </si>
  <si>
    <t>เพื่อจัดหาซุ้มเฉลิมพระเกียรติผลิตจากไซเบอร์กลาสขนาดโดยรวม ความกว้างไม่ต่ำกว่า 3.20 เมตร ความสูง (รวมฐาน) ไม่ต่ำกว่า 6 เมตร (พร้อมติดตั้ง)</t>
  </si>
  <si>
    <t>เพื่อจัดหาซุ้มเฉลิมพระเกียรติผลิตจากไซเบอร์กลาส ขนาดโดยรวม ความกว้างไม่ต่ำกว่า 3.20 เมตร ความสูร (รวมฐาน) ไม่ต่ำกว่า 6 เมตร (พร้อมติดตั้ง)</t>
  </si>
  <si>
    <t xml:space="preserve">พื้นที่ดำเนินการจัดทำแผนที่ภาษีจำนวน 7 หมู่บ้าน </t>
  </si>
  <si>
    <t>ประชาชนที่ได้รับความเดือดร้อนได้รับความช่วยเหลือได้ทันรวดเร็วยิ่งขึ้น/มีสถานที่กลางในการขอรับคำปรึกษาทั้งด้านระเบียบ กฎหมาย ฯลฯ ในการขอความช่วยเหลือจากส่วนราชการ</t>
  </si>
  <si>
    <t>มีสถานที่กลางในการให้คำปรึกษาแก่ประชาชน และเป็นสถานที่รวบรวมข้อมูลปัญหาความต้องการของประชาชน เพื่อพิจารณาให้ความช่วยเหลือประชาชนหรือประสานหน่วยงานอื่นที่เกี่ยวข้องเพื่อให้ความช่วยเหลือประชาชนที่ได้รับความเดือดร้อนมีความสะดวก และได้รับความช่วยเหลือมีความเป็นอยู่ที่ดี</t>
  </si>
  <si>
    <t xml:space="preserve">เพื่อจัดหาซุ้มเฉลิมพระเกียรติสมเด็จพระเจ้าอยู่หัวมหาวชิราลงกรณ บดินทรเทพยวรางกูร ร.10 และพระบรมวงศานุวงศ์  และแสดงออกถึงความจงรักภักดีและเชิดชูสถาบันพระมหากษัตริย์                            </t>
  </si>
  <si>
    <t xml:space="preserve">1. เพื่อจัดหาซุ้มเฉลิมพระเกียรติสมเด็จพสมเด็จพระนางเจ้าฯ พระบรมราชินี และแสดงออกถึงความจงรักภักดีและเชิดชูสถาบันพระมหากษัตริย์                                               </t>
  </si>
  <si>
    <t>คนพิการได้รับการสงเคราะห์และมีคุณภาพชีวิตที่ดี</t>
  </si>
  <si>
    <r>
      <t>- ผู้เข้ารับการฝึกอบรม หลักสูตรทบทวน สามารถนำไปปฏิบัติหน้าที่ช่วยเหลือเจ้าพนักงานในการป้องกันและบรรเทาสาธารณภัยในพื้นที่เกิดเหตุได้อย่างถูกต้อง รวดเร็ว เป็นระบบ และมีมาตรฐานเดียวกัน
- ผู้เข้ารับการฝึกอบรม หลักสูตรทบทวน สามารถให้การสนับสนุนการปฏิบัติงานของกองอำนวยการป้องกันและบรรเทาสาธารณภัยแห่งพื้นที่ เมื่อเกิดสาธารณภัย ได้อย่างมีประสิทธิภาพ ลดความสูญเสียในชีวิตและทรัพย์สินจากสาธารณภัย</t>
    </r>
    <r>
      <rPr>
        <sz val="14"/>
        <rFont val="TH SarabunIT๙"/>
        <family val="2"/>
      </rPr>
      <t xml:space="preserve">
</t>
    </r>
  </si>
  <si>
    <t>ก่อสร่างจุดบริการสถานที่ฉีดวัคซีนโค - กระบือ และสัตว์สี่เท้าในเขตพื้นที่ อบต.พนา</t>
  </si>
  <si>
    <t>โครงการฝึกอบรม ทัศนศึกษาดูงานของคณะผู้บริหาร/ส.อบต./พนักงานส่วนตำบล/ลูกจ้าง/ผู้นำชุมชน/อสม./อปพร.</t>
  </si>
  <si>
    <t>โครงการอบรมความรู้เกี่ยวกับระเบียบกฎหมาย ให้กับคณะผู้บริหาร พนักงาน/ลูกจ้าง/ส.อบต.และประชาชนทั่วไป</t>
  </si>
  <si>
    <t>ภูมิทัศน์บริเวณสองข้างทาง บริเวณทางเข้า อบต.พนา/ฝั่งดอนลิง</t>
  </si>
  <si>
    <t>ทางเข้า อบต.พนา ดอนลิง มีภูมิทัศน์ที่สวยงาม</t>
  </si>
  <si>
    <t>1. จัดเก็บภาษีต่าง ๆ ครบถ้วนถูกต้องเป็นธรรมและรวดเร็ว 2.มีข้อมูลด้านการคลัง 3. มีข้อมูลตัดสินใจในการบริหารงาน 4. มีระบบข้อมูลชัดเจนในการเก็บภาษีและตรวจสอบฃอง อบต.พนา</t>
  </si>
  <si>
    <t>3. เพื่อให้การรับชำระภาษีทันตามห้วงระยะเวลาที่กำหนด</t>
  </si>
  <si>
    <t xml:space="preserve">1. เพื่อเป็นการสร้างความประทับใจให้กับผู้ชำระภาษีและสร้างภาพลักษณ์ที่ดีต่อองค์กร  2. เพื่อให้การจัดเก็บภาษีครบถ้วนทุกราย                    </t>
  </si>
  <si>
    <t>13 โครงการ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</si>
</sst>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_-* #,##0.0_-;\-* #,##0.0_-;_-* &quot;-&quot;??_-;_-@_-"/>
    <numFmt numFmtId="216" formatCode="_-* #,##0_-;\-* #,##0_-;_-* &quot;-&quot;??_-;_-@_-"/>
    <numFmt numFmtId="217" formatCode="0.0"/>
    <numFmt numFmtId="218" formatCode="_-* #,##0.000_-;\-* #,##0.000_-;_-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_-;\-* #,##0.0000_-;_-* &quot;-&quot;??_-;_-@_-"/>
    <numFmt numFmtId="224" formatCode="_-* #,##0.0_-;\-* #,##0.0_-;_-* &quot;-&quot;?_-;_-@_-"/>
    <numFmt numFmtId="225" formatCode="#,##0.0_ ;\-#,##0.0\ "/>
    <numFmt numFmtId="226" formatCode="[$-1070000]d/m/yy;@"/>
    <numFmt numFmtId="227" formatCode="#,##0;[Red]#,##0"/>
    <numFmt numFmtId="228" formatCode="[&lt;=99999999][$-D000000]0\-####\-####;[$-D000000]#\-####\-####"/>
    <numFmt numFmtId="229" formatCode="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0;[Red]0"/>
    <numFmt numFmtId="234" formatCode="\t0.0"/>
    <numFmt numFmtId="235" formatCode="_(* #,##0_);_(* \(#,##0\);_(* &quot;-&quot;??_);_(@_)"/>
    <numFmt numFmtId="236" formatCode="[$-D00041E]#,##0"/>
    <numFmt numFmtId="237" formatCode="[$-D00041E]0"/>
  </numFmts>
  <fonts count="103">
    <font>
      <sz val="14"/>
      <name val="Cordia New"/>
      <family val="0"/>
    </font>
    <font>
      <u val="single"/>
      <sz val="11.2"/>
      <color indexed="12"/>
      <name val="Cordia New"/>
      <family val="2"/>
    </font>
    <font>
      <u val="single"/>
      <sz val="11.2"/>
      <color indexed="36"/>
      <name val="Cordia New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b/>
      <u val="double"/>
      <sz val="14"/>
      <name val="TH SarabunIT๙"/>
      <family val="2"/>
    </font>
    <font>
      <sz val="8"/>
      <name val="Cordia New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5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u val="single"/>
      <sz val="14"/>
      <color indexed="8"/>
      <name val="TH SarabunIT๙"/>
      <family val="2"/>
    </font>
    <font>
      <b/>
      <sz val="14"/>
      <color indexed="9"/>
      <name val="TH SarabunIT๙"/>
      <family val="2"/>
    </font>
    <font>
      <sz val="15"/>
      <color indexed="10"/>
      <name val="TH SarabunIT๙"/>
      <family val="2"/>
    </font>
    <font>
      <b/>
      <sz val="15"/>
      <name val="TH SarabunIT๙"/>
      <family val="2"/>
    </font>
    <font>
      <b/>
      <sz val="13"/>
      <name val="TH SarabunIT๙"/>
      <family val="2"/>
    </font>
    <font>
      <b/>
      <sz val="16"/>
      <color indexed="9"/>
      <name val="TH SarabunIT๙"/>
      <family val="2"/>
    </font>
    <font>
      <sz val="10"/>
      <name val="Arial"/>
      <family val="2"/>
    </font>
    <font>
      <b/>
      <u val="double"/>
      <sz val="16"/>
      <name val="TH SarabunIT๙"/>
      <family val="2"/>
    </font>
    <font>
      <u val="double"/>
      <sz val="16"/>
      <name val="TH SarabunIT๙"/>
      <family val="2"/>
    </font>
    <font>
      <u val="single"/>
      <sz val="15"/>
      <color indexed="8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10"/>
      <name val="TH SarabunIT๙"/>
      <family val="2"/>
    </font>
    <font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10"/>
      <name val="TH SarabunIT๙"/>
      <family val="2"/>
    </font>
    <font>
      <u val="single"/>
      <sz val="13"/>
      <color indexed="8"/>
      <name val="TH SarabunIT๙"/>
      <family val="2"/>
    </font>
    <font>
      <sz val="16"/>
      <name val="TH SarabunPSK"/>
      <family val="2"/>
    </font>
    <font>
      <sz val="15"/>
      <name val="TH SarabunPSK"/>
      <family val="2"/>
    </font>
    <font>
      <sz val="10"/>
      <name val="TH SarabunIT๙"/>
      <family val="2"/>
    </font>
    <font>
      <sz val="9"/>
      <name val="TH SarabunIT๙"/>
      <family val="2"/>
    </font>
    <font>
      <sz val="8"/>
      <name val="TH SarabunIT๙"/>
      <family val="2"/>
    </font>
    <font>
      <sz val="11.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IT๙"/>
      <family val="2"/>
    </font>
    <font>
      <b/>
      <sz val="13"/>
      <color indexed="10"/>
      <name val="TH SarabunIT๙"/>
      <family val="2"/>
    </font>
    <font>
      <b/>
      <sz val="15"/>
      <color indexed="9"/>
      <name val="TH SarabunIT๙"/>
      <family val="2"/>
    </font>
    <font>
      <sz val="14"/>
      <color indexed="9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PSK"/>
      <family val="2"/>
    </font>
    <font>
      <sz val="10"/>
      <color indexed="8"/>
      <name val="TH SarabunIT๙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56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color rgb="FF000000"/>
      <name val="TH SarabunPSK"/>
      <family val="2"/>
    </font>
    <font>
      <sz val="15"/>
      <color rgb="FF000000"/>
      <name val="TH SarabunIT๙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sz val="13"/>
      <color theme="1"/>
      <name val="TH SarabunIT๙"/>
      <family val="2"/>
    </font>
    <font>
      <sz val="15"/>
      <color theme="1"/>
      <name val="TH SarabunIT๙"/>
      <family val="2"/>
    </font>
    <font>
      <sz val="15"/>
      <color theme="1" tint="0.04998999834060669"/>
      <name val="TH SarabunIT๙"/>
      <family val="2"/>
    </font>
    <font>
      <b/>
      <sz val="14"/>
      <color theme="1"/>
      <name val="TH SarabunIT๙"/>
      <family val="2"/>
    </font>
    <font>
      <b/>
      <sz val="13"/>
      <color rgb="FFFF0000"/>
      <name val="TH SarabunIT๙"/>
      <family val="2"/>
    </font>
    <font>
      <b/>
      <sz val="15"/>
      <color theme="0"/>
      <name val="TH SarabunIT๙"/>
      <family val="2"/>
    </font>
    <font>
      <sz val="14"/>
      <color theme="0"/>
      <name val="TH SarabunIT๙"/>
      <family val="2"/>
    </font>
    <font>
      <sz val="12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PSK"/>
      <family val="2"/>
    </font>
    <font>
      <sz val="10"/>
      <color theme="1"/>
      <name val="TH SarabunIT๙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69" fillId="18" borderId="1" applyNumberFormat="0" applyAlignment="0" applyProtection="0"/>
    <xf numFmtId="0" fontId="70" fillId="0" borderId="2" applyNumberFormat="0" applyFill="0" applyAlignment="0" applyProtection="0"/>
    <xf numFmtId="9" fontId="0" fillId="0" borderId="0" applyFont="0" applyFill="0" applyBorder="0" applyAlignment="0" applyProtection="0"/>
    <xf numFmtId="0" fontId="71" fillId="19" borderId="0" applyNumberFormat="0" applyBorder="0" applyAlignment="0" applyProtection="0"/>
    <xf numFmtId="0" fontId="72" fillId="20" borderId="3" applyNumberFormat="0" applyAlignment="0" applyProtection="0"/>
    <xf numFmtId="0" fontId="73" fillId="20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21" fillId="0" borderId="0">
      <alignment/>
      <protection/>
    </xf>
    <xf numFmtId="0" fontId="78" fillId="22" borderId="4" applyNumberFormat="0" applyAlignment="0" applyProtection="0"/>
    <xf numFmtId="0" fontId="79" fillId="23" borderId="0" applyNumberFormat="0" applyBorder="0" applyAlignment="0" applyProtection="0"/>
    <xf numFmtId="0" fontId="80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15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0" fillId="29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192" fontId="3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92" fontId="3" fillId="0" borderId="10" xfId="0" applyNumberFormat="1" applyFont="1" applyBorder="1" applyAlignment="1">
      <alignment horizontal="center" vertical="top"/>
    </xf>
    <xf numFmtId="192" fontId="3" fillId="0" borderId="12" xfId="0" applyNumberFormat="1" applyFont="1" applyBorder="1" applyAlignment="1">
      <alignment vertical="top"/>
    </xf>
    <xf numFmtId="192" fontId="3" fillId="0" borderId="13" xfId="0" applyNumberFormat="1" applyFont="1" applyBorder="1" applyAlignment="1">
      <alignment vertical="top"/>
    </xf>
    <xf numFmtId="192" fontId="3" fillId="0" borderId="11" xfId="0" applyNumberFormat="1" applyFont="1" applyBorder="1" applyAlignment="1">
      <alignment vertical="top"/>
    </xf>
    <xf numFmtId="192" fontId="3" fillId="0" borderId="10" xfId="0" applyNumberFormat="1" applyFont="1" applyBorder="1" applyAlignment="1">
      <alignment horizontal="center" vertical="top" wrapText="1"/>
    </xf>
    <xf numFmtId="192" fontId="3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92" fontId="3" fillId="0" borderId="10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92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92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92" fontId="5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/>
    </xf>
    <xf numFmtId="192" fontId="5" fillId="0" borderId="12" xfId="0" applyNumberFormat="1" applyFont="1" applyBorder="1" applyAlignment="1">
      <alignment vertical="top"/>
    </xf>
    <xf numFmtId="192" fontId="5" fillId="0" borderId="0" xfId="0" applyNumberFormat="1" applyFont="1" applyAlignment="1">
      <alignment vertical="top"/>
    </xf>
    <xf numFmtId="192" fontId="5" fillId="0" borderId="12" xfId="0" applyNumberFormat="1" applyFont="1" applyBorder="1" applyAlignment="1">
      <alignment horizontal="center" vertical="top" wrapText="1"/>
    </xf>
    <xf numFmtId="192" fontId="5" fillId="0" borderId="13" xfId="0" applyNumberFormat="1" applyFont="1" applyBorder="1" applyAlignment="1">
      <alignment vertical="top"/>
    </xf>
    <xf numFmtId="192" fontId="5" fillId="0" borderId="11" xfId="0" applyNumberFormat="1" applyFont="1" applyBorder="1" applyAlignment="1">
      <alignment vertical="top"/>
    </xf>
    <xf numFmtId="0" fontId="5" fillId="0" borderId="0" xfId="0" applyFont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center" vertical="top"/>
    </xf>
    <xf numFmtId="192" fontId="3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vertical="top"/>
    </xf>
    <xf numFmtId="0" fontId="84" fillId="0" borderId="10" xfId="0" applyFont="1" applyBorder="1" applyAlignment="1">
      <alignment vertical="top" wrapText="1"/>
    </xf>
    <xf numFmtId="0" fontId="85" fillId="0" borderId="10" xfId="0" applyFont="1" applyBorder="1" applyAlignment="1">
      <alignment vertical="top" wrapText="1"/>
    </xf>
    <xf numFmtId="3" fontId="5" fillId="0" borderId="0" xfId="0" applyNumberFormat="1" applyFont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92" fontId="5" fillId="0" borderId="10" xfId="0" applyNumberFormat="1" applyFont="1" applyBorder="1" applyAlignment="1">
      <alignment vertical="top" wrapText="1"/>
    </xf>
    <xf numFmtId="192" fontId="3" fillId="0" borderId="12" xfId="0" applyNumberFormat="1" applyFont="1" applyBorder="1" applyAlignment="1">
      <alignment horizontal="center" vertical="top"/>
    </xf>
    <xf numFmtId="192" fontId="3" fillId="0" borderId="13" xfId="0" applyNumberFormat="1" applyFont="1" applyBorder="1" applyAlignment="1">
      <alignment horizontal="center" vertical="top"/>
    </xf>
    <xf numFmtId="192" fontId="3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192" fontId="3" fillId="0" borderId="12" xfId="0" applyNumberFormat="1" applyFont="1" applyBorder="1" applyAlignment="1">
      <alignment horizontal="center"/>
    </xf>
    <xf numFmtId="19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92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92" fontId="3" fillId="0" borderId="11" xfId="0" applyNumberFormat="1" applyFont="1" applyBorder="1" applyAlignment="1">
      <alignment horizontal="center"/>
    </xf>
    <xf numFmtId="192" fontId="3" fillId="0" borderId="11" xfId="0" applyNumberFormat="1" applyFont="1" applyBorder="1" applyAlignment="1">
      <alignment/>
    </xf>
    <xf numFmtId="192" fontId="3" fillId="0" borderId="10" xfId="0" applyNumberFormat="1" applyFont="1" applyBorder="1" applyAlignment="1">
      <alignment vertical="top" wrapText="1"/>
    </xf>
    <xf numFmtId="192" fontId="3" fillId="0" borderId="12" xfId="0" applyNumberFormat="1" applyFont="1" applyBorder="1" applyAlignment="1">
      <alignment vertical="top" wrapText="1"/>
    </xf>
    <xf numFmtId="192" fontId="3" fillId="0" borderId="13" xfId="0" applyNumberFormat="1" applyFont="1" applyBorder="1" applyAlignment="1">
      <alignment vertical="top" wrapText="1"/>
    </xf>
    <xf numFmtId="192" fontId="3" fillId="0" borderId="11" xfId="0" applyNumberFormat="1" applyFont="1" applyBorder="1" applyAlignment="1">
      <alignment vertical="top" wrapText="1"/>
    </xf>
    <xf numFmtId="0" fontId="3" fillId="30" borderId="0" xfId="0" applyFont="1" applyFill="1" applyAlignment="1">
      <alignment/>
    </xf>
    <xf numFmtId="192" fontId="7" fillId="0" borderId="10" xfId="0" applyNumberFormat="1" applyFont="1" applyBorder="1" applyAlignment="1">
      <alignment vertical="top"/>
    </xf>
    <xf numFmtId="0" fontId="86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92" fontId="5" fillId="0" borderId="13" xfId="0" applyNumberFormat="1" applyFont="1" applyBorder="1" applyAlignment="1">
      <alignment horizontal="center" vertical="top" wrapText="1"/>
    </xf>
    <xf numFmtId="192" fontId="10" fillId="0" borderId="10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8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87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88" fillId="0" borderId="1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89" fillId="0" borderId="12" xfId="0" applyFont="1" applyBorder="1" applyAlignment="1">
      <alignment horizontal="center" vertical="top"/>
    </xf>
    <xf numFmtId="192" fontId="89" fillId="0" borderId="12" xfId="0" applyNumberFormat="1" applyFont="1" applyBorder="1" applyAlignment="1">
      <alignment horizontal="center" vertical="top" wrapText="1"/>
    </xf>
    <xf numFmtId="0" fontId="89" fillId="0" borderId="11" xfId="0" applyFont="1" applyBorder="1" applyAlignment="1">
      <alignment horizontal="center" vertical="top"/>
    </xf>
    <xf numFmtId="192" fontId="89" fillId="0" borderId="11" xfId="0" applyNumberFormat="1" applyFont="1" applyBorder="1" applyAlignment="1">
      <alignment horizontal="center" vertical="top" wrapText="1"/>
    </xf>
    <xf numFmtId="192" fontId="5" fillId="0" borderId="12" xfId="0" applyNumberFormat="1" applyFont="1" applyBorder="1" applyAlignment="1">
      <alignment vertical="top" wrapText="1"/>
    </xf>
    <xf numFmtId="0" fontId="90" fillId="0" borderId="10" xfId="0" applyFont="1" applyBorder="1" applyAlignment="1">
      <alignment vertical="top" wrapText="1"/>
    </xf>
    <xf numFmtId="3" fontId="88" fillId="0" borderId="10" xfId="0" applyNumberFormat="1" applyFont="1" applyBorder="1" applyAlignment="1">
      <alignment horizontal="center" vertical="top"/>
    </xf>
    <xf numFmtId="0" fontId="89" fillId="0" borderId="10" xfId="0" applyFont="1" applyBorder="1" applyAlignment="1">
      <alignment vertical="top" wrapText="1"/>
    </xf>
    <xf numFmtId="3" fontId="89" fillId="0" borderId="10" xfId="0" applyNumberFormat="1" applyFont="1" applyBorder="1" applyAlignment="1">
      <alignment horizontal="center" vertical="top"/>
    </xf>
    <xf numFmtId="0" fontId="86" fillId="0" borderId="12" xfId="0" applyFont="1" applyBorder="1" applyAlignment="1">
      <alignment vertical="top" wrapText="1"/>
    </xf>
    <xf numFmtId="0" fontId="89" fillId="0" borderId="12" xfId="0" applyFont="1" applyBorder="1" applyAlignment="1">
      <alignment vertical="top"/>
    </xf>
    <xf numFmtId="3" fontId="89" fillId="0" borderId="13" xfId="0" applyNumberFormat="1" applyFont="1" applyBorder="1" applyAlignment="1">
      <alignment horizontal="center" vertical="top"/>
    </xf>
    <xf numFmtId="0" fontId="89" fillId="0" borderId="13" xfId="0" applyFont="1" applyBorder="1" applyAlignment="1">
      <alignment vertical="top" wrapText="1"/>
    </xf>
    <xf numFmtId="0" fontId="89" fillId="0" borderId="11" xfId="0" applyFont="1" applyBorder="1" applyAlignment="1">
      <alignment vertical="top" wrapText="1"/>
    </xf>
    <xf numFmtId="3" fontId="89" fillId="0" borderId="11" xfId="0" applyNumberFormat="1" applyFont="1" applyBorder="1" applyAlignment="1">
      <alignment horizontal="center" vertical="top"/>
    </xf>
    <xf numFmtId="19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89" fillId="0" borderId="1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91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0" fontId="9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92" fillId="0" borderId="10" xfId="0" applyFont="1" applyFill="1" applyBorder="1" applyAlignment="1">
      <alignment vertical="top" wrapText="1"/>
    </xf>
    <xf numFmtId="3" fontId="9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93" fillId="0" borderId="10" xfId="0" applyFont="1" applyFill="1" applyBorder="1" applyAlignment="1">
      <alignment vertical="top" wrapText="1"/>
    </xf>
    <xf numFmtId="3" fontId="92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 wrapText="1"/>
    </xf>
    <xf numFmtId="0" fontId="92" fillId="0" borderId="11" xfId="0" applyFont="1" applyFill="1" applyBorder="1" applyAlignment="1">
      <alignment horizontal="left" vertical="top" wrapText="1"/>
    </xf>
    <xf numFmtId="3" fontId="9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92" fillId="0" borderId="12" xfId="0" applyFont="1" applyFill="1" applyBorder="1" applyAlignment="1">
      <alignment vertical="top" wrapText="1"/>
    </xf>
    <xf numFmtId="192" fontId="12" fillId="0" borderId="11" xfId="0" applyNumberFormat="1" applyFont="1" applyFill="1" applyBorder="1" applyAlignment="1">
      <alignment vertical="top"/>
    </xf>
    <xf numFmtId="0" fontId="6" fillId="0" borderId="15" xfId="0" applyFont="1" applyBorder="1" applyAlignment="1">
      <alignment vertical="top"/>
    </xf>
    <xf numFmtId="192" fontId="6" fillId="0" borderId="15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3" fontId="88" fillId="0" borderId="10" xfId="0" applyNumberFormat="1" applyFont="1" applyFill="1" applyBorder="1" applyAlignment="1">
      <alignment horizontal="center" vertical="top"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/>
    </xf>
    <xf numFmtId="41" fontId="5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41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2" fillId="0" borderId="0" xfId="0" applyFont="1" applyAlignment="1">
      <alignment horizontal="center"/>
    </xf>
    <xf numFmtId="192" fontId="19" fillId="0" borderId="10" xfId="0" applyNumberFormat="1" applyFont="1" applyBorder="1" applyAlignment="1">
      <alignment vertical="top"/>
    </xf>
    <xf numFmtId="0" fontId="5" fillId="30" borderId="0" xfId="0" applyFont="1" applyFill="1" applyAlignment="1">
      <alignment/>
    </xf>
    <xf numFmtId="192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1" fontId="5" fillId="0" borderId="0" xfId="0" applyNumberFormat="1" applyFont="1" applyAlignment="1">
      <alignment wrapText="1"/>
    </xf>
    <xf numFmtId="41" fontId="5" fillId="0" borderId="10" xfId="0" applyNumberFormat="1" applyFont="1" applyBorder="1" applyAlignment="1">
      <alignment horizontal="center" wrapText="1"/>
    </xf>
    <xf numFmtId="41" fontId="5" fillId="0" borderId="10" xfId="0" applyNumberFormat="1" applyFont="1" applyBorder="1" applyAlignment="1">
      <alignment vertical="top" wrapText="1"/>
    </xf>
    <xf numFmtId="41" fontId="6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192" fontId="10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41" fontId="5" fillId="0" borderId="13" xfId="0" applyNumberFormat="1" applyFont="1" applyBorder="1" applyAlignment="1">
      <alignment vertical="top" wrapText="1"/>
    </xf>
    <xf numFmtId="41" fontId="10" fillId="0" borderId="11" xfId="0" applyNumberFormat="1" applyFont="1" applyBorder="1" applyAlignment="1">
      <alignment vertical="top" wrapText="1"/>
    </xf>
    <xf numFmtId="41" fontId="11" fillId="0" borderId="15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192" fontId="11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89" fillId="0" borderId="17" xfId="0" applyFont="1" applyBorder="1" applyAlignment="1">
      <alignment/>
    </xf>
    <xf numFmtId="0" fontId="89" fillId="0" borderId="18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235" fontId="87" fillId="0" borderId="20" xfId="45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87" fillId="0" borderId="19" xfId="0" applyFont="1" applyBorder="1" applyAlignment="1">
      <alignment/>
    </xf>
    <xf numFmtId="0" fontId="94" fillId="0" borderId="18" xfId="0" applyFont="1" applyBorder="1" applyAlignment="1">
      <alignment horizontal="center"/>
    </xf>
    <xf numFmtId="0" fontId="89" fillId="0" borderId="18" xfId="0" applyFont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5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 vertical="top" wrapText="1"/>
    </xf>
    <xf numFmtId="41" fontId="10" fillId="0" borderId="13" xfId="0" applyNumberFormat="1" applyFont="1" applyBorder="1" applyAlignment="1">
      <alignment vertical="top"/>
    </xf>
    <xf numFmtId="41" fontId="10" fillId="0" borderId="11" xfId="0" applyNumberFormat="1" applyFont="1" applyBorder="1" applyAlignment="1">
      <alignment vertical="top"/>
    </xf>
    <xf numFmtId="0" fontId="96" fillId="0" borderId="0" xfId="0" applyFont="1" applyAlignment="1">
      <alignment/>
    </xf>
    <xf numFmtId="0" fontId="88" fillId="0" borderId="10" xfId="0" applyFont="1" applyFill="1" applyBorder="1" applyAlignment="1">
      <alignment vertical="top" wrapText="1"/>
    </xf>
    <xf numFmtId="192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192" fontId="19" fillId="0" borderId="15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vertical="top" wrapText="1"/>
    </xf>
    <xf numFmtId="41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1" fontId="19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center" vertical="top"/>
    </xf>
    <xf numFmtId="192" fontId="3" fillId="0" borderId="10" xfId="0" applyNumberFormat="1" applyFont="1" applyFill="1" applyBorder="1" applyAlignment="1">
      <alignment vertical="top"/>
    </xf>
    <xf numFmtId="19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41" fontId="6" fillId="0" borderId="0" xfId="0" applyNumberFormat="1" applyFont="1" applyAlignment="1">
      <alignment horizontal="center"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2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92" fontId="1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top"/>
    </xf>
    <xf numFmtId="41" fontId="5" fillId="0" borderId="13" xfId="0" applyNumberFormat="1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192" fontId="26" fillId="0" borderId="10" xfId="0" applyNumberFormat="1" applyFont="1" applyBorder="1" applyAlignment="1">
      <alignment vertical="top"/>
    </xf>
    <xf numFmtId="192" fontId="25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192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92" fontId="3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41" fontId="5" fillId="0" borderId="12" xfId="0" applyNumberFormat="1" applyFont="1" applyBorder="1" applyAlignment="1">
      <alignment vertical="top" wrapText="1"/>
    </xf>
    <xf numFmtId="41" fontId="5" fillId="0" borderId="11" xfId="0" applyNumberFormat="1" applyFont="1" applyBorder="1" applyAlignment="1">
      <alignment vertical="top" wrapText="1"/>
    </xf>
    <xf numFmtId="3" fontId="89" fillId="0" borderId="10" xfId="0" applyNumberFormat="1" applyFont="1" applyFill="1" applyBorder="1" applyAlignment="1">
      <alignment horizontal="center" vertical="top"/>
    </xf>
    <xf numFmtId="41" fontId="19" fillId="0" borderId="15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41" fontId="5" fillId="0" borderId="13" xfId="0" applyNumberFormat="1" applyFont="1" applyFill="1" applyBorder="1" applyAlignment="1">
      <alignment/>
    </xf>
    <xf numFmtId="41" fontId="5" fillId="0" borderId="10" xfId="0" applyNumberFormat="1" applyFont="1" applyBorder="1" applyAlignment="1">
      <alignment vertical="top"/>
    </xf>
    <xf numFmtId="0" fontId="7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89" fillId="0" borderId="1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0" fontId="89" fillId="0" borderId="10" xfId="0" applyFont="1" applyFill="1" applyBorder="1" applyAlignment="1">
      <alignment vertical="top" wrapText="1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left" vertical="top" wrapText="1"/>
    </xf>
    <xf numFmtId="3" fontId="87" fillId="0" borderId="10" xfId="0" applyNumberFormat="1" applyFont="1" applyBorder="1" applyAlignment="1">
      <alignment horizontal="center" vertical="top"/>
    </xf>
    <xf numFmtId="0" fontId="92" fillId="0" borderId="0" xfId="0" applyFont="1" applyAlignment="1">
      <alignment/>
    </xf>
    <xf numFmtId="0" fontId="87" fillId="0" borderId="10" xfId="0" applyFont="1" applyBorder="1" applyAlignment="1">
      <alignment horizontal="center" vertical="top"/>
    </xf>
    <xf numFmtId="0" fontId="92" fillId="0" borderId="1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0" fontId="34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vertical="top"/>
    </xf>
    <xf numFmtId="0" fontId="6" fillId="0" borderId="0" xfId="0" applyFont="1" applyBorder="1" applyAlignment="1">
      <alignment horizontal="right" wrapText="1"/>
    </xf>
    <xf numFmtId="192" fontId="11" fillId="0" borderId="0" xfId="0" applyNumberFormat="1" applyFont="1" applyBorder="1" applyAlignment="1">
      <alignment vertical="top" wrapText="1"/>
    </xf>
    <xf numFmtId="192" fontId="5" fillId="0" borderId="10" xfId="0" applyNumberFormat="1" applyFont="1" applyBorder="1" applyAlignment="1">
      <alignment horizontal="left" vertical="top" wrapText="1"/>
    </xf>
    <xf numFmtId="216" fontId="5" fillId="0" borderId="10" xfId="45" applyNumberFormat="1" applyFont="1" applyBorder="1" applyAlignment="1">
      <alignment horizontal="left" vertical="top" wrapText="1"/>
    </xf>
    <xf numFmtId="0" fontId="5" fillId="31" borderId="10" xfId="0" applyFont="1" applyFill="1" applyBorder="1" applyAlignment="1">
      <alignment horizontal="left" vertical="top" wrapText="1"/>
    </xf>
    <xf numFmtId="216" fontId="5" fillId="31" borderId="10" xfId="45" applyNumberFormat="1" applyFont="1" applyFill="1" applyBorder="1" applyAlignment="1">
      <alignment horizontal="center" vertical="top" wrapText="1"/>
    </xf>
    <xf numFmtId="0" fontId="5" fillId="31" borderId="0" xfId="0" applyFont="1" applyFill="1" applyAlignment="1">
      <alignment vertical="top"/>
    </xf>
    <xf numFmtId="216" fontId="5" fillId="31" borderId="10" xfId="45" applyNumberFormat="1" applyFont="1" applyFill="1" applyBorder="1" applyAlignment="1">
      <alignment horizontal="left" vertical="top" wrapText="1"/>
    </xf>
    <xf numFmtId="0" fontId="5" fillId="31" borderId="0" xfId="0" applyFont="1" applyFill="1" applyAlignment="1">
      <alignment horizontal="left" vertical="top" wrapText="1"/>
    </xf>
    <xf numFmtId="0" fontId="5" fillId="30" borderId="0" xfId="0" applyFont="1" applyFill="1" applyAlignment="1">
      <alignment vertical="top"/>
    </xf>
    <xf numFmtId="0" fontId="3" fillId="31" borderId="10" xfId="0" applyFont="1" applyFill="1" applyBorder="1" applyAlignment="1">
      <alignment horizontal="left" vertical="top"/>
    </xf>
    <xf numFmtId="0" fontId="3" fillId="31" borderId="10" xfId="0" applyFont="1" applyFill="1" applyBorder="1" applyAlignment="1">
      <alignment horizontal="left" vertical="top" wrapText="1"/>
    </xf>
    <xf numFmtId="192" fontId="88" fillId="31" borderId="10" xfId="0" applyNumberFormat="1" applyFont="1" applyFill="1" applyBorder="1" applyAlignment="1">
      <alignment horizontal="left" vertical="top"/>
    </xf>
    <xf numFmtId="192" fontId="3" fillId="31" borderId="10" xfId="0" applyNumberFormat="1" applyFont="1" applyFill="1" applyBorder="1" applyAlignment="1">
      <alignment horizontal="left" vertical="top"/>
    </xf>
    <xf numFmtId="0" fontId="98" fillId="31" borderId="12" xfId="0" applyFont="1" applyFill="1" applyBorder="1" applyAlignment="1">
      <alignment horizontal="left" vertical="top"/>
    </xf>
    <xf numFmtId="0" fontId="88" fillId="31" borderId="12" xfId="0" applyFont="1" applyFill="1" applyBorder="1" applyAlignment="1">
      <alignment horizontal="left" vertical="top"/>
    </xf>
    <xf numFmtId="192" fontId="88" fillId="31" borderId="12" xfId="0" applyNumberFormat="1" applyFont="1" applyFill="1" applyBorder="1" applyAlignment="1">
      <alignment horizontal="left" vertical="top"/>
    </xf>
    <xf numFmtId="0" fontId="3" fillId="31" borderId="10" xfId="0" applyFont="1" applyFill="1" applyBorder="1" applyAlignment="1">
      <alignment horizontal="center" vertical="top"/>
    </xf>
    <xf numFmtId="192" fontId="3" fillId="31" borderId="10" xfId="0" applyNumberFormat="1" applyFont="1" applyFill="1" applyBorder="1" applyAlignment="1">
      <alignment horizontal="center" vertical="top"/>
    </xf>
    <xf numFmtId="0" fontId="3" fillId="31" borderId="0" xfId="0" applyFont="1" applyFill="1" applyAlignment="1">
      <alignment/>
    </xf>
    <xf numFmtId="0" fontId="3" fillId="31" borderId="12" xfId="0" applyFont="1" applyFill="1" applyBorder="1" applyAlignment="1">
      <alignment horizontal="left"/>
    </xf>
    <xf numFmtId="0" fontId="3" fillId="31" borderId="12" xfId="0" applyFont="1" applyFill="1" applyBorder="1" applyAlignment="1">
      <alignment horizontal="left" wrapText="1"/>
    </xf>
    <xf numFmtId="192" fontId="3" fillId="31" borderId="12" xfId="0" applyNumberFormat="1" applyFont="1" applyFill="1" applyBorder="1" applyAlignment="1">
      <alignment horizontal="left"/>
    </xf>
    <xf numFmtId="0" fontId="3" fillId="31" borderId="13" xfId="0" applyFont="1" applyFill="1" applyBorder="1" applyAlignment="1">
      <alignment horizontal="left"/>
    </xf>
    <xf numFmtId="0" fontId="3" fillId="31" borderId="13" xfId="0" applyFont="1" applyFill="1" applyBorder="1" applyAlignment="1">
      <alignment horizontal="left" wrapText="1"/>
    </xf>
    <xf numFmtId="192" fontId="3" fillId="31" borderId="13" xfId="0" applyNumberFormat="1" applyFont="1" applyFill="1" applyBorder="1" applyAlignment="1">
      <alignment horizontal="left"/>
    </xf>
    <xf numFmtId="0" fontId="3" fillId="31" borderId="11" xfId="0" applyFont="1" applyFill="1" applyBorder="1" applyAlignment="1">
      <alignment horizontal="left"/>
    </xf>
    <xf numFmtId="192" fontId="3" fillId="31" borderId="11" xfId="0" applyNumberFormat="1" applyFont="1" applyFill="1" applyBorder="1" applyAlignment="1">
      <alignment horizontal="left"/>
    </xf>
    <xf numFmtId="0" fontId="3" fillId="31" borderId="12" xfId="0" applyFont="1" applyFill="1" applyBorder="1" applyAlignment="1">
      <alignment horizontal="left" vertical="top"/>
    </xf>
    <xf numFmtId="0" fontId="3" fillId="31" borderId="12" xfId="0" applyFont="1" applyFill="1" applyBorder="1" applyAlignment="1">
      <alignment horizontal="left" vertical="top" wrapText="1"/>
    </xf>
    <xf numFmtId="192" fontId="3" fillId="31" borderId="12" xfId="0" applyNumberFormat="1" applyFont="1" applyFill="1" applyBorder="1" applyAlignment="1">
      <alignment horizontal="left" vertical="top"/>
    </xf>
    <xf numFmtId="0" fontId="3" fillId="31" borderId="11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/>
    </xf>
    <xf numFmtId="0" fontId="3" fillId="31" borderId="13" xfId="0" applyFont="1" applyFill="1" applyBorder="1" applyAlignment="1">
      <alignment horizontal="left" vertical="top" wrapText="1"/>
    </xf>
    <xf numFmtId="192" fontId="3" fillId="31" borderId="13" xfId="0" applyNumberFormat="1" applyFont="1" applyFill="1" applyBorder="1" applyAlignment="1">
      <alignment horizontal="left" vertical="top"/>
    </xf>
    <xf numFmtId="0" fontId="88" fillId="31" borderId="12" xfId="0" applyFont="1" applyFill="1" applyBorder="1" applyAlignment="1">
      <alignment horizontal="left" vertical="top" wrapText="1"/>
    </xf>
    <xf numFmtId="0" fontId="88" fillId="31" borderId="13" xfId="0" applyFont="1" applyFill="1" applyBorder="1" applyAlignment="1">
      <alignment horizontal="left" vertical="top"/>
    </xf>
    <xf numFmtId="0" fontId="88" fillId="31" borderId="13" xfId="0" applyFont="1" applyFill="1" applyBorder="1" applyAlignment="1">
      <alignment horizontal="left" vertical="top" wrapText="1"/>
    </xf>
    <xf numFmtId="192" fontId="88" fillId="31" borderId="13" xfId="0" applyNumberFormat="1" applyFont="1" applyFill="1" applyBorder="1" applyAlignment="1">
      <alignment horizontal="left" vertical="top"/>
    </xf>
    <xf numFmtId="0" fontId="88" fillId="31" borderId="11" xfId="0" applyFont="1" applyFill="1" applyBorder="1" applyAlignment="1">
      <alignment horizontal="left" vertical="top"/>
    </xf>
    <xf numFmtId="192" fontId="88" fillId="31" borderId="11" xfId="0" applyNumberFormat="1" applyFont="1" applyFill="1" applyBorder="1" applyAlignment="1">
      <alignment horizontal="left" vertical="top"/>
    </xf>
    <xf numFmtId="0" fontId="88" fillId="31" borderId="10" xfId="0" applyFont="1" applyFill="1" applyBorder="1" applyAlignment="1">
      <alignment horizontal="left" vertical="top"/>
    </xf>
    <xf numFmtId="0" fontId="98" fillId="31" borderId="10" xfId="0" applyFont="1" applyFill="1" applyBorder="1" applyAlignment="1">
      <alignment horizontal="left" vertical="top"/>
    </xf>
    <xf numFmtId="0" fontId="88" fillId="31" borderId="10" xfId="0" applyFont="1" applyFill="1" applyBorder="1" applyAlignment="1">
      <alignment horizontal="left" vertical="top" wrapText="1"/>
    </xf>
    <xf numFmtId="0" fontId="88" fillId="31" borderId="13" xfId="0" applyFont="1" applyFill="1" applyBorder="1" applyAlignment="1">
      <alignment horizontal="left"/>
    </xf>
    <xf numFmtId="0" fontId="88" fillId="31" borderId="13" xfId="0" applyFont="1" applyFill="1" applyBorder="1" applyAlignment="1">
      <alignment horizontal="left" wrapText="1"/>
    </xf>
    <xf numFmtId="192" fontId="88" fillId="31" borderId="13" xfId="0" applyNumberFormat="1" applyFont="1" applyFill="1" applyBorder="1" applyAlignment="1">
      <alignment horizontal="left"/>
    </xf>
    <xf numFmtId="0" fontId="88" fillId="31" borderId="11" xfId="0" applyFont="1" applyFill="1" applyBorder="1" applyAlignment="1">
      <alignment horizontal="left"/>
    </xf>
    <xf numFmtId="192" fontId="88" fillId="31" borderId="11" xfId="0" applyNumberFormat="1" applyFont="1" applyFill="1" applyBorder="1" applyAlignment="1">
      <alignment horizontal="left"/>
    </xf>
    <xf numFmtId="0" fontId="88" fillId="31" borderId="12" xfId="0" applyFont="1" applyFill="1" applyBorder="1" applyAlignment="1">
      <alignment horizontal="left"/>
    </xf>
    <xf numFmtId="0" fontId="88" fillId="31" borderId="12" xfId="0" applyFont="1" applyFill="1" applyBorder="1" applyAlignment="1">
      <alignment horizontal="left" wrapText="1"/>
    </xf>
    <xf numFmtId="192" fontId="88" fillId="31" borderId="12" xfId="0" applyNumberFormat="1" applyFont="1" applyFill="1" applyBorder="1" applyAlignment="1">
      <alignment horizontal="left"/>
    </xf>
    <xf numFmtId="0" fontId="88" fillId="31" borderId="0" xfId="0" applyFont="1" applyFill="1" applyBorder="1" applyAlignment="1">
      <alignment/>
    </xf>
    <xf numFmtId="0" fontId="88" fillId="31" borderId="11" xfId="0" applyFont="1" applyFill="1" applyBorder="1" applyAlignment="1">
      <alignment horizontal="left" vertical="top" wrapText="1"/>
    </xf>
    <xf numFmtId="0" fontId="88" fillId="31" borderId="11" xfId="0" applyFont="1" applyFill="1" applyBorder="1" applyAlignment="1">
      <alignment horizontal="left" wrapText="1"/>
    </xf>
    <xf numFmtId="0" fontId="3" fillId="31" borderId="12" xfId="0" applyFont="1" applyFill="1" applyBorder="1" applyAlignment="1">
      <alignment vertical="top"/>
    </xf>
    <xf numFmtId="0" fontId="34" fillId="31" borderId="12" xfId="0" applyFont="1" applyFill="1" applyBorder="1" applyAlignment="1">
      <alignment vertical="top" wrapText="1"/>
    </xf>
    <xf numFmtId="0" fontId="34" fillId="31" borderId="12" xfId="0" applyFont="1" applyFill="1" applyBorder="1" applyAlignment="1">
      <alignment horizontal="center" vertical="center" wrapText="1"/>
    </xf>
    <xf numFmtId="236" fontId="34" fillId="31" borderId="12" xfId="0" applyNumberFormat="1" applyFont="1" applyFill="1" applyBorder="1" applyAlignment="1">
      <alignment horizontal="center" vertical="center" wrapText="1"/>
    </xf>
    <xf numFmtId="0" fontId="3" fillId="31" borderId="18" xfId="0" applyFont="1" applyFill="1" applyBorder="1" applyAlignment="1">
      <alignment/>
    </xf>
    <xf numFmtId="0" fontId="34" fillId="31" borderId="18" xfId="0" applyFont="1" applyFill="1" applyBorder="1" applyAlignment="1">
      <alignment vertical="top" wrapText="1"/>
    </xf>
    <xf numFmtId="0" fontId="3" fillId="31" borderId="13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3" fillId="31" borderId="21" xfId="0" applyFont="1" applyFill="1" applyBorder="1" applyAlignment="1">
      <alignment/>
    </xf>
    <xf numFmtId="0" fontId="3" fillId="31" borderId="24" xfId="0" applyFont="1" applyFill="1" applyBorder="1" applyAlignment="1">
      <alignment/>
    </xf>
    <xf numFmtId="0" fontId="3" fillId="31" borderId="11" xfId="0" applyFont="1" applyFill="1" applyBorder="1" applyAlignment="1">
      <alignment/>
    </xf>
    <xf numFmtId="236" fontId="34" fillId="31" borderId="12" xfId="0" applyNumberFormat="1" applyFont="1" applyFill="1" applyBorder="1" applyAlignment="1">
      <alignment horizontal="center" vertical="top" wrapText="1"/>
    </xf>
    <xf numFmtId="0" fontId="34" fillId="31" borderId="13" xfId="0" applyFont="1" applyFill="1" applyBorder="1" applyAlignment="1">
      <alignment horizontal="center" vertical="top" wrapText="1"/>
    </xf>
    <xf numFmtId="236" fontId="34" fillId="31" borderId="13" xfId="0" applyNumberFormat="1" applyFont="1" applyFill="1" applyBorder="1" applyAlignment="1">
      <alignment horizontal="center" vertical="top" wrapText="1"/>
    </xf>
    <xf numFmtId="0" fontId="0" fillId="31" borderId="11" xfId="0" applyFont="1" applyFill="1" applyBorder="1" applyAlignment="1">
      <alignment vertical="top" wrapText="1"/>
    </xf>
    <xf numFmtId="0" fontId="34" fillId="31" borderId="11" xfId="0" applyFont="1" applyFill="1" applyBorder="1" applyAlignment="1">
      <alignment horizontal="center" vertical="top" wrapText="1"/>
    </xf>
    <xf numFmtId="0" fontId="34" fillId="31" borderId="13" xfId="0" applyFont="1" applyFill="1" applyBorder="1" applyAlignment="1">
      <alignment vertical="top" wrapText="1"/>
    </xf>
    <xf numFmtId="0" fontId="0" fillId="31" borderId="13" xfId="0" applyFont="1" applyFill="1" applyBorder="1" applyAlignment="1">
      <alignment vertical="top" wrapText="1"/>
    </xf>
    <xf numFmtId="236" fontId="3" fillId="31" borderId="13" xfId="0" applyNumberFormat="1" applyFont="1" applyFill="1" applyBorder="1" applyAlignment="1">
      <alignment horizontal="center" vertical="top" wrapText="1"/>
    </xf>
    <xf numFmtId="0" fontId="12" fillId="31" borderId="12" xfId="0" applyFont="1" applyFill="1" applyBorder="1" applyAlignment="1">
      <alignment horizontal="center" vertical="top" wrapText="1"/>
    </xf>
    <xf numFmtId="0" fontId="3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center" vertical="top" wrapText="1"/>
    </xf>
    <xf numFmtId="0" fontId="12" fillId="31" borderId="13" xfId="0" applyFont="1" applyFill="1" applyBorder="1" applyAlignment="1">
      <alignment horizontal="center" vertical="top" wrapText="1"/>
    </xf>
    <xf numFmtId="0" fontId="5" fillId="31" borderId="13" xfId="0" applyFont="1" applyFill="1" applyBorder="1" applyAlignment="1">
      <alignment vertical="top" wrapText="1"/>
    </xf>
    <xf numFmtId="0" fontId="5" fillId="31" borderId="11" xfId="0" applyFont="1" applyFill="1" applyBorder="1" applyAlignment="1">
      <alignment vertical="top" wrapText="1"/>
    </xf>
    <xf numFmtId="0" fontId="3" fillId="31" borderId="11" xfId="0" applyFont="1" applyFill="1" applyBorder="1" applyAlignment="1">
      <alignment horizontal="center" vertical="top" wrapText="1"/>
    </xf>
    <xf numFmtId="0" fontId="12" fillId="31" borderId="11" xfId="0" applyFont="1" applyFill="1" applyBorder="1" applyAlignment="1">
      <alignment horizontal="center" vertical="top" wrapText="1"/>
    </xf>
    <xf numFmtId="237" fontId="34" fillId="31" borderId="10" xfId="0" applyNumberFormat="1" applyFont="1" applyFill="1" applyBorder="1" applyAlignment="1">
      <alignment horizontal="center" vertical="top" wrapText="1"/>
    </xf>
    <xf numFmtId="0" fontId="34" fillId="31" borderId="10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vertical="top" wrapText="1"/>
    </xf>
    <xf numFmtId="236" fontId="3" fillId="31" borderId="10" xfId="0" applyNumberFormat="1" applyFont="1" applyFill="1" applyBorder="1" applyAlignment="1">
      <alignment horizontal="center" vertical="top" wrapText="1"/>
    </xf>
    <xf numFmtId="0" fontId="12" fillId="31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quotePrefix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10" fillId="0" borderId="10" xfId="0" applyFont="1" applyBorder="1" applyAlignment="1" quotePrefix="1">
      <alignment horizontal="left" vertical="top"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1" borderId="25" xfId="0" applyFont="1" applyFill="1" applyBorder="1" applyAlignment="1">
      <alignment horizontal="center" vertical="top" wrapText="1"/>
    </xf>
    <xf numFmtId="0" fontId="7" fillId="31" borderId="25" xfId="0" applyFont="1" applyFill="1" applyBorder="1" applyAlignment="1">
      <alignment horizontal="justify" vertical="top" wrapText="1"/>
    </xf>
    <xf numFmtId="0" fontId="5" fillId="31" borderId="25" xfId="0" applyFont="1" applyFill="1" applyBorder="1" applyAlignment="1" quotePrefix="1">
      <alignment horizontal="left" vertical="top" wrapText="1"/>
    </xf>
    <xf numFmtId="0" fontId="3" fillId="31" borderId="25" xfId="0" applyFont="1" applyFill="1" applyBorder="1" applyAlignment="1">
      <alignment vertical="top" wrapText="1"/>
    </xf>
    <xf numFmtId="3" fontId="7" fillId="31" borderId="25" xfId="0" applyNumberFormat="1" applyFont="1" applyFill="1" applyBorder="1" applyAlignment="1">
      <alignment horizontal="center" vertical="top" wrapText="1"/>
    </xf>
    <xf numFmtId="0" fontId="5" fillId="31" borderId="25" xfId="0" applyFont="1" applyFill="1" applyBorder="1" applyAlignment="1">
      <alignment vertical="top" wrapText="1"/>
    </xf>
    <xf numFmtId="0" fontId="5" fillId="31" borderId="0" xfId="0" applyFont="1" applyFill="1" applyAlignment="1">
      <alignment/>
    </xf>
    <xf numFmtId="19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vertical="top" wrapText="1"/>
    </xf>
    <xf numFmtId="41" fontId="6" fillId="0" borderId="0" xfId="0" applyNumberFormat="1" applyFont="1" applyAlignment="1">
      <alignment horizontal="center" vertical="top" wrapText="1"/>
    </xf>
    <xf numFmtId="0" fontId="12" fillId="31" borderId="10" xfId="0" applyFont="1" applyFill="1" applyBorder="1" applyAlignment="1">
      <alignment horizontal="center" vertical="top"/>
    </xf>
    <xf numFmtId="0" fontId="12" fillId="31" borderId="10" xfId="0" applyFont="1" applyFill="1" applyBorder="1" applyAlignment="1">
      <alignment horizontal="left" vertical="top" wrapText="1"/>
    </xf>
    <xf numFmtId="41" fontId="12" fillId="31" borderId="10" xfId="0" applyNumberFormat="1" applyFont="1" applyFill="1" applyBorder="1" applyAlignment="1">
      <alignment horizontal="center" vertical="top" wrapText="1"/>
    </xf>
    <xf numFmtId="0" fontId="12" fillId="31" borderId="10" xfId="0" applyFont="1" applyFill="1" applyBorder="1" applyAlignment="1">
      <alignment vertical="top" wrapText="1"/>
    </xf>
    <xf numFmtId="0" fontId="12" fillId="31" borderId="0" xfId="0" applyFont="1" applyFill="1" applyAlignment="1">
      <alignment vertical="top" wrapText="1"/>
    </xf>
    <xf numFmtId="0" fontId="12" fillId="31" borderId="0" xfId="0" applyFont="1" applyFill="1" applyAlignment="1">
      <alignment/>
    </xf>
    <xf numFmtId="0" fontId="92" fillId="31" borderId="10" xfId="0" applyFont="1" applyFill="1" applyBorder="1" applyAlignment="1">
      <alignment vertical="top" wrapText="1"/>
    </xf>
    <xf numFmtId="0" fontId="12" fillId="31" borderId="10" xfId="0" applyFont="1" applyFill="1" applyBorder="1" applyAlignment="1">
      <alignment vertical="top"/>
    </xf>
    <xf numFmtId="0" fontId="12" fillId="31" borderId="12" xfId="0" applyFont="1" applyFill="1" applyBorder="1" applyAlignment="1">
      <alignment vertical="top" wrapText="1"/>
    </xf>
    <xf numFmtId="0" fontId="12" fillId="31" borderId="13" xfId="0" applyFont="1" applyFill="1" applyBorder="1" applyAlignment="1">
      <alignment vertical="top" wrapText="1"/>
    </xf>
    <xf numFmtId="41" fontId="12" fillId="31" borderId="12" xfId="0" applyNumberFormat="1" applyFont="1" applyFill="1" applyBorder="1" applyAlignment="1">
      <alignment horizontal="center" vertical="top" wrapText="1"/>
    </xf>
    <xf numFmtId="0" fontId="12" fillId="31" borderId="12" xfId="0" applyFont="1" applyFill="1" applyBorder="1" applyAlignment="1">
      <alignment vertical="top"/>
    </xf>
    <xf numFmtId="41" fontId="12" fillId="31" borderId="13" xfId="0" applyNumberFormat="1" applyFont="1" applyFill="1" applyBorder="1" applyAlignment="1">
      <alignment horizontal="center" vertical="top" wrapText="1"/>
    </xf>
    <xf numFmtId="0" fontId="12" fillId="31" borderId="13" xfId="0" applyFont="1" applyFill="1" applyBorder="1" applyAlignment="1">
      <alignment vertical="top"/>
    </xf>
    <xf numFmtId="41" fontId="12" fillId="31" borderId="11" xfId="0" applyNumberFormat="1" applyFont="1" applyFill="1" applyBorder="1" applyAlignment="1">
      <alignment horizontal="center" vertical="top" wrapText="1"/>
    </xf>
    <xf numFmtId="0" fontId="12" fillId="31" borderId="11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/>
    </xf>
    <xf numFmtId="41" fontId="5" fillId="31" borderId="10" xfId="0" applyNumberFormat="1" applyFont="1" applyFill="1" applyBorder="1" applyAlignment="1">
      <alignment horizontal="center" vertical="top" wrapText="1"/>
    </xf>
    <xf numFmtId="0" fontId="12" fillId="31" borderId="0" xfId="0" applyFont="1" applyFill="1" applyAlignment="1">
      <alignment vertical="top"/>
    </xf>
    <xf numFmtId="0" fontId="92" fillId="31" borderId="12" xfId="0" applyFont="1" applyFill="1" applyBorder="1" applyAlignment="1">
      <alignment vertical="top" wrapText="1"/>
    </xf>
    <xf numFmtId="0" fontId="92" fillId="31" borderId="13" xfId="0" applyFont="1" applyFill="1" applyBorder="1" applyAlignment="1">
      <alignment vertical="top" wrapText="1"/>
    </xf>
    <xf numFmtId="0" fontId="92" fillId="31" borderId="11" xfId="0" applyFont="1" applyFill="1" applyBorder="1" applyAlignment="1">
      <alignment vertical="top" wrapText="1"/>
    </xf>
    <xf numFmtId="0" fontId="5" fillId="31" borderId="10" xfId="0" applyFont="1" applyFill="1" applyBorder="1" applyAlignment="1">
      <alignment horizontal="center" vertical="top"/>
    </xf>
    <xf numFmtId="0" fontId="5" fillId="31" borderId="10" xfId="0" applyFont="1" applyFill="1" applyBorder="1" applyAlignment="1">
      <alignment vertical="top" wrapText="1"/>
    </xf>
    <xf numFmtId="192" fontId="7" fillId="31" borderId="10" xfId="0" applyNumberFormat="1" applyFont="1" applyFill="1" applyBorder="1" applyAlignment="1">
      <alignment vertical="top"/>
    </xf>
    <xf numFmtId="0" fontId="5" fillId="31" borderId="12" xfId="0" applyFont="1" applyFill="1" applyBorder="1" applyAlignment="1">
      <alignment horizontal="center" vertical="top"/>
    </xf>
    <xf numFmtId="0" fontId="5" fillId="31" borderId="12" xfId="0" applyFont="1" applyFill="1" applyBorder="1" applyAlignment="1">
      <alignment vertical="top" wrapText="1"/>
    </xf>
    <xf numFmtId="192" fontId="7" fillId="31" borderId="12" xfId="0" applyNumberFormat="1" applyFont="1" applyFill="1" applyBorder="1" applyAlignment="1">
      <alignment vertical="top"/>
    </xf>
    <xf numFmtId="0" fontId="5" fillId="31" borderId="12" xfId="0" applyFont="1" applyFill="1" applyBorder="1" applyAlignment="1">
      <alignment horizontal="left" vertical="top" wrapText="1"/>
    </xf>
    <xf numFmtId="0" fontId="5" fillId="31" borderId="13" xfId="0" applyFont="1" applyFill="1" applyBorder="1" applyAlignment="1">
      <alignment horizontal="center" vertical="top"/>
    </xf>
    <xf numFmtId="192" fontId="5" fillId="31" borderId="13" xfId="0" applyNumberFormat="1" applyFont="1" applyFill="1" applyBorder="1" applyAlignment="1">
      <alignment vertical="top"/>
    </xf>
    <xf numFmtId="192" fontId="7" fillId="31" borderId="13" xfId="0" applyNumberFormat="1" applyFont="1" applyFill="1" applyBorder="1" applyAlignment="1">
      <alignment vertical="top"/>
    </xf>
    <xf numFmtId="0" fontId="5" fillId="31" borderId="13" xfId="0" applyFont="1" applyFill="1" applyBorder="1" applyAlignment="1">
      <alignment horizontal="left" vertical="top" wrapText="1"/>
    </xf>
    <xf numFmtId="0" fontId="5" fillId="31" borderId="11" xfId="0" applyFont="1" applyFill="1" applyBorder="1" applyAlignment="1">
      <alignment horizontal="center" vertical="top"/>
    </xf>
    <xf numFmtId="192" fontId="5" fillId="31" borderId="11" xfId="0" applyNumberFormat="1" applyFont="1" applyFill="1" applyBorder="1" applyAlignment="1">
      <alignment vertical="top"/>
    </xf>
    <xf numFmtId="192" fontId="7" fillId="31" borderId="11" xfId="0" applyNumberFormat="1" applyFont="1" applyFill="1" applyBorder="1" applyAlignment="1">
      <alignment vertical="top"/>
    </xf>
    <xf numFmtId="0" fontId="5" fillId="31" borderId="11" xfId="0" applyFont="1" applyFill="1" applyBorder="1" applyAlignment="1">
      <alignment horizontal="left" vertical="top" wrapText="1"/>
    </xf>
    <xf numFmtId="0" fontId="5" fillId="31" borderId="26" xfId="0" applyFont="1" applyFill="1" applyBorder="1" applyAlignment="1">
      <alignment horizontal="center" vertical="top"/>
    </xf>
    <xf numFmtId="0" fontId="5" fillId="31" borderId="26" xfId="0" applyFont="1" applyFill="1" applyBorder="1" applyAlignment="1">
      <alignment vertical="top" wrapText="1"/>
    </xf>
    <xf numFmtId="0" fontId="12" fillId="31" borderId="27" xfId="0" applyFont="1" applyFill="1" applyBorder="1" applyAlignment="1">
      <alignment vertical="top" wrapText="1"/>
    </xf>
    <xf numFmtId="192" fontId="5" fillId="31" borderId="26" xfId="0" applyNumberFormat="1" applyFont="1" applyFill="1" applyBorder="1" applyAlignment="1">
      <alignment vertical="top"/>
    </xf>
    <xf numFmtId="192" fontId="7" fillId="31" borderId="26" xfId="0" applyNumberFormat="1" applyFont="1" applyFill="1" applyBorder="1" applyAlignment="1">
      <alignment vertical="top"/>
    </xf>
    <xf numFmtId="0" fontId="5" fillId="31" borderId="26" xfId="0" applyFont="1" applyFill="1" applyBorder="1" applyAlignment="1">
      <alignment horizontal="left" vertical="top" wrapText="1"/>
    </xf>
    <xf numFmtId="0" fontId="12" fillId="31" borderId="18" xfId="0" applyFont="1" applyFill="1" applyBorder="1" applyAlignment="1">
      <alignment vertical="top" wrapText="1"/>
    </xf>
    <xf numFmtId="0" fontId="12" fillId="31" borderId="21" xfId="0" applyFont="1" applyFill="1" applyBorder="1" applyAlignment="1">
      <alignment vertical="top" wrapText="1"/>
    </xf>
    <xf numFmtId="0" fontId="12" fillId="31" borderId="17" xfId="0" applyFont="1" applyFill="1" applyBorder="1" applyAlignment="1">
      <alignment horizontal="left" vertical="top" wrapText="1"/>
    </xf>
    <xf numFmtId="0" fontId="12" fillId="31" borderId="11" xfId="0" applyFont="1" applyFill="1" applyBorder="1" applyAlignment="1">
      <alignment horizontal="center"/>
    </xf>
    <xf numFmtId="0" fontId="12" fillId="31" borderId="11" xfId="0" applyFont="1" applyFill="1" applyBorder="1" applyAlignment="1">
      <alignment/>
    </xf>
    <xf numFmtId="0" fontId="12" fillId="31" borderId="21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 quotePrefix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92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92" fontId="3" fillId="0" borderId="11" xfId="0" applyNumberFormat="1" applyFont="1" applyBorder="1" applyAlignment="1">
      <alignment horizontal="left"/>
    </xf>
    <xf numFmtId="0" fontId="5" fillId="0" borderId="10" xfId="36" applyFont="1" applyFill="1" applyBorder="1" applyAlignment="1">
      <alignment horizontal="center" vertical="top" wrapText="1"/>
      <protection/>
    </xf>
    <xf numFmtId="0" fontId="5" fillId="0" borderId="10" xfId="36" applyFont="1" applyFill="1" applyBorder="1" applyAlignment="1">
      <alignment horizontal="left" vertical="top" wrapText="1"/>
      <protection/>
    </xf>
    <xf numFmtId="0" fontId="5" fillId="0" borderId="10" xfId="36" applyFont="1" applyFill="1" applyBorder="1" applyAlignment="1" quotePrefix="1">
      <alignment horizontal="left" vertical="top" wrapText="1"/>
      <protection/>
    </xf>
    <xf numFmtId="49" fontId="5" fillId="0" borderId="10" xfId="36" applyNumberFormat="1" applyFont="1" applyFill="1" applyBorder="1" applyAlignment="1">
      <alignment horizontal="left" vertical="top" wrapText="1"/>
      <protection/>
    </xf>
    <xf numFmtId="3" fontId="89" fillId="0" borderId="10" xfId="36" applyNumberFormat="1" applyFont="1" applyFill="1" applyBorder="1" applyAlignment="1">
      <alignment horizontal="center" vertical="top" wrapText="1"/>
      <protection/>
    </xf>
    <xf numFmtId="49" fontId="89" fillId="0" borderId="10" xfId="36" applyNumberFormat="1" applyFont="1" applyFill="1" applyBorder="1" applyAlignment="1">
      <alignment horizontal="center" vertical="top" wrapText="1"/>
      <protection/>
    </xf>
    <xf numFmtId="1" fontId="5" fillId="0" borderId="10" xfId="36" applyNumberFormat="1" applyFont="1" applyFill="1" applyBorder="1" applyAlignment="1">
      <alignment horizontal="center" vertical="top" wrapText="1"/>
      <protection/>
    </xf>
    <xf numFmtId="49" fontId="89" fillId="0" borderId="10" xfId="36" applyNumberFormat="1" applyFont="1" applyFill="1" applyBorder="1" applyAlignment="1">
      <alignment horizontal="left" vertical="top" wrapText="1"/>
      <protection/>
    </xf>
    <xf numFmtId="3" fontId="5" fillId="0" borderId="10" xfId="45" applyNumberFormat="1" applyFont="1" applyFill="1" applyBorder="1" applyAlignment="1">
      <alignment horizontal="center" vertical="top"/>
    </xf>
    <xf numFmtId="3" fontId="5" fillId="0" borderId="12" xfId="33" applyNumberFormat="1" applyFont="1" applyFill="1" applyBorder="1" applyAlignment="1">
      <alignment vertical="top" wrapText="1"/>
    </xf>
    <xf numFmtId="49" fontId="5" fillId="0" borderId="10" xfId="36" applyNumberFormat="1" applyFont="1" applyFill="1" applyBorder="1" applyAlignment="1">
      <alignment horizontal="center" vertical="top" wrapText="1"/>
      <protection/>
    </xf>
    <xf numFmtId="1" fontId="5" fillId="0" borderId="10" xfId="36" applyNumberFormat="1" applyFont="1" applyFill="1" applyBorder="1" applyAlignment="1">
      <alignment horizontal="center" vertical="top"/>
      <protection/>
    </xf>
    <xf numFmtId="3" fontId="5" fillId="0" borderId="10" xfId="36" applyNumberFormat="1" applyFont="1" applyFill="1" applyBorder="1" applyAlignment="1">
      <alignment horizontal="center" vertical="top"/>
      <protection/>
    </xf>
    <xf numFmtId="41" fontId="10" fillId="0" borderId="10" xfId="0" applyNumberFormat="1" applyFont="1" applyBorder="1" applyAlignment="1">
      <alignment vertical="top"/>
    </xf>
    <xf numFmtId="41" fontId="19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192" fontId="3" fillId="0" borderId="23" xfId="0" applyNumberFormat="1" applyFont="1" applyBorder="1" applyAlignment="1">
      <alignment horizontal="center"/>
    </xf>
    <xf numFmtId="192" fontId="3" fillId="0" borderId="2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/>
    </xf>
    <xf numFmtId="0" fontId="3" fillId="31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92" fontId="4" fillId="0" borderId="0" xfId="0" applyNumberFormat="1" applyFont="1" applyBorder="1" applyAlignment="1">
      <alignment horizontal="left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4" fontId="5" fillId="0" borderId="14" xfId="36" applyNumberFormat="1" applyFont="1" applyFill="1" applyBorder="1" applyAlignment="1">
      <alignment horizontal="center" vertical="top"/>
      <protection/>
    </xf>
    <xf numFmtId="4" fontId="5" fillId="0" borderId="10" xfId="36" applyNumberFormat="1" applyFont="1" applyFill="1" applyBorder="1" applyAlignment="1">
      <alignment horizontal="center" vertical="top"/>
      <protection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89" fillId="0" borderId="10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216" fontId="89" fillId="0" borderId="10" xfId="45" applyNumberFormat="1" applyFont="1" applyFill="1" applyBorder="1" applyAlignment="1">
      <alignment horizontal="center" vertical="top"/>
    </xf>
    <xf numFmtId="216" fontId="5" fillId="0" borderId="10" xfId="45" applyNumberFormat="1" applyFont="1" applyFill="1" applyBorder="1" applyAlignment="1">
      <alignment horizontal="center" vertical="top" wrapText="1"/>
    </xf>
    <xf numFmtId="216" fontId="3" fillId="0" borderId="10" xfId="45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 shrinkToFit="1"/>
    </xf>
    <xf numFmtId="0" fontId="99" fillId="0" borderId="10" xfId="0" applyFont="1" applyFill="1" applyBorder="1" applyAlignment="1">
      <alignment vertical="top" wrapText="1" shrinkToFit="1"/>
    </xf>
    <xf numFmtId="1" fontId="88" fillId="0" borderId="10" xfId="0" applyNumberFormat="1" applyFont="1" applyFill="1" applyBorder="1" applyAlignment="1">
      <alignment horizontal="center" vertical="top"/>
    </xf>
    <xf numFmtId="49" fontId="88" fillId="0" borderId="14" xfId="0" applyNumberFormat="1" applyFont="1" applyFill="1" applyBorder="1" applyAlignment="1">
      <alignment vertical="top" wrapText="1"/>
    </xf>
    <xf numFmtId="0" fontId="88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216" fontId="89" fillId="0" borderId="10" xfId="45" applyNumberFormat="1" applyFont="1" applyFill="1" applyBorder="1" applyAlignment="1">
      <alignment horizontal="center" vertical="top" wrapText="1"/>
    </xf>
    <xf numFmtId="216" fontId="10" fillId="0" borderId="10" xfId="45" applyNumberFormat="1" applyFont="1" applyFill="1" applyBorder="1" applyAlignment="1">
      <alignment horizontal="center" vertical="top" wrapText="1"/>
    </xf>
    <xf numFmtId="1" fontId="89" fillId="0" borderId="10" xfId="0" applyNumberFormat="1" applyFont="1" applyFill="1" applyBorder="1" applyAlignment="1">
      <alignment horizontal="center" vertical="top"/>
    </xf>
    <xf numFmtId="0" fontId="100" fillId="0" borderId="10" xfId="0" applyFont="1" applyFill="1" applyBorder="1" applyAlignment="1">
      <alignment vertical="top" wrapText="1"/>
    </xf>
    <xf numFmtId="0" fontId="100" fillId="0" borderId="14" xfId="0" applyFont="1" applyFill="1" applyBorder="1" applyAlignment="1">
      <alignment vertical="top" wrapText="1"/>
    </xf>
    <xf numFmtId="0" fontId="100" fillId="0" borderId="10" xfId="0" applyFont="1" applyFill="1" applyBorder="1" applyAlignment="1">
      <alignment horizontal="center" vertical="top"/>
    </xf>
    <xf numFmtId="0" fontId="89" fillId="0" borderId="14" xfId="0" applyFont="1" applyFill="1" applyBorder="1" applyAlignment="1">
      <alignment vertical="top" wrapText="1"/>
    </xf>
    <xf numFmtId="0" fontId="89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10" fillId="0" borderId="10" xfId="36" applyFont="1" applyFill="1" applyBorder="1" applyAlignment="1" quotePrefix="1">
      <alignment horizontal="left" vertical="top" wrapText="1"/>
      <protection/>
    </xf>
    <xf numFmtId="3" fontId="5" fillId="0" borderId="14" xfId="36" applyNumberFormat="1" applyFont="1" applyFill="1" applyBorder="1" applyAlignment="1">
      <alignment horizontal="center" vertical="top"/>
      <protection/>
    </xf>
    <xf numFmtId="0" fontId="6" fillId="0" borderId="14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wrapText="1"/>
    </xf>
    <xf numFmtId="41" fontId="7" fillId="0" borderId="10" xfId="0" applyNumberFormat="1" applyFont="1" applyBorder="1" applyAlignment="1">
      <alignment vertical="top" wrapText="1"/>
    </xf>
    <xf numFmtId="192" fontId="7" fillId="0" borderId="10" xfId="0" applyNumberFormat="1" applyFont="1" applyBorder="1" applyAlignment="1">
      <alignment/>
    </xf>
    <xf numFmtId="192" fontId="10" fillId="0" borderId="10" xfId="0" applyNumberFormat="1" applyFont="1" applyBorder="1" applyAlignment="1">
      <alignment/>
    </xf>
    <xf numFmtId="192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1" xfId="0" applyFont="1" applyBorder="1" applyAlignment="1">
      <alignment vertical="top"/>
    </xf>
    <xf numFmtId="192" fontId="2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92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92" fontId="5" fillId="0" borderId="1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41" fontId="7" fillId="0" borderId="13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1" xfId="0" applyNumberFormat="1" applyFont="1" applyFill="1" applyBorder="1" applyAlignment="1">
      <alignment/>
    </xf>
    <xf numFmtId="39" fontId="26" fillId="0" borderId="11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36" fillId="0" borderId="13" xfId="0" applyNumberFormat="1" applyFont="1" applyBorder="1" applyAlignment="1">
      <alignment/>
    </xf>
    <xf numFmtId="41" fontId="36" fillId="0" borderId="10" xfId="0" applyNumberFormat="1" applyFont="1" applyFill="1" applyBorder="1" applyAlignment="1">
      <alignment/>
    </xf>
    <xf numFmtId="41" fontId="36" fillId="0" borderId="12" xfId="0" applyNumberFormat="1" applyFont="1" applyBorder="1" applyAlignment="1">
      <alignment/>
    </xf>
    <xf numFmtId="39" fontId="36" fillId="0" borderId="13" xfId="0" applyNumberFormat="1" applyFont="1" applyBorder="1" applyAlignment="1">
      <alignment/>
    </xf>
    <xf numFmtId="41" fontId="36" fillId="0" borderId="13" xfId="0" applyNumberFormat="1" applyFont="1" applyFill="1" applyBorder="1" applyAlignment="1">
      <alignment/>
    </xf>
    <xf numFmtId="41" fontId="36" fillId="0" borderId="23" xfId="0" applyNumberFormat="1" applyFont="1" applyBorder="1" applyAlignment="1">
      <alignment/>
    </xf>
    <xf numFmtId="41" fontId="36" fillId="0" borderId="0" xfId="0" applyNumberFormat="1" applyFont="1" applyBorder="1" applyAlignment="1">
      <alignment/>
    </xf>
    <xf numFmtId="41" fontId="36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39" fontId="10" fillId="0" borderId="13" xfId="0" applyNumberFormat="1" applyFont="1" applyBorder="1" applyAlignment="1">
      <alignment/>
    </xf>
    <xf numFmtId="41" fontId="36" fillId="0" borderId="11" xfId="0" applyNumberFormat="1" applyFont="1" applyBorder="1" applyAlignment="1">
      <alignment/>
    </xf>
    <xf numFmtId="39" fontId="36" fillId="0" borderId="11" xfId="0" applyNumberFormat="1" applyFont="1" applyBorder="1" applyAlignment="1">
      <alignment/>
    </xf>
    <xf numFmtId="41" fontId="37" fillId="0" borderId="13" xfId="0" applyNumberFormat="1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9" fontId="38" fillId="0" borderId="13" xfId="0" applyNumberFormat="1" applyFont="1" applyBorder="1" applyAlignment="1">
      <alignment/>
    </xf>
    <xf numFmtId="39" fontId="38" fillId="0" borderId="10" xfId="0" applyNumberFormat="1" applyFont="1" applyBorder="1" applyAlignment="1">
      <alignment/>
    </xf>
    <xf numFmtId="0" fontId="37" fillId="0" borderId="10" xfId="36" applyFont="1" applyFill="1" applyBorder="1" applyAlignment="1" quotePrefix="1">
      <alignment horizontal="left" vertical="top" wrapText="1"/>
      <protection/>
    </xf>
    <xf numFmtId="192" fontId="89" fillId="31" borderId="12" xfId="0" applyNumberFormat="1" applyFont="1" applyFill="1" applyBorder="1" applyAlignment="1">
      <alignment horizontal="left" vertical="top"/>
    </xf>
    <xf numFmtId="0" fontId="98" fillId="0" borderId="11" xfId="0" applyFont="1" applyBorder="1" applyAlignment="1">
      <alignment horizontal="left"/>
    </xf>
    <xf numFmtId="0" fontId="101" fillId="0" borderId="12" xfId="0" applyFont="1" applyBorder="1" applyAlignment="1">
      <alignment/>
    </xf>
    <xf numFmtId="0" fontId="101" fillId="0" borderId="13" xfId="0" applyFont="1" applyBorder="1" applyAlignment="1">
      <alignment/>
    </xf>
    <xf numFmtId="0" fontId="101" fillId="0" borderId="13" xfId="0" applyFont="1" applyBorder="1" applyAlignment="1">
      <alignment horizontal="left"/>
    </xf>
    <xf numFmtId="0" fontId="1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3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91" fillId="0" borderId="10" xfId="0" applyFont="1" applyFill="1" applyBorder="1" applyAlignment="1">
      <alignment vertical="top" wrapText="1"/>
    </xf>
    <xf numFmtId="0" fontId="7" fillId="31" borderId="32" xfId="0" applyFont="1" applyFill="1" applyBorder="1" applyAlignment="1">
      <alignment horizontal="center" vertical="top" wrapText="1"/>
    </xf>
    <xf numFmtId="41" fontId="7" fillId="31" borderId="10" xfId="0" applyNumberFormat="1" applyFont="1" applyFill="1" applyBorder="1" applyAlignment="1">
      <alignment horizontal="center" vertical="top" wrapText="1"/>
    </xf>
    <xf numFmtId="41" fontId="25" fillId="0" borderId="10" xfId="0" applyNumberFormat="1" applyFont="1" applyBorder="1" applyAlignment="1">
      <alignment/>
    </xf>
    <xf numFmtId="39" fontId="26" fillId="0" borderId="13" xfId="0" applyNumberFormat="1" applyFont="1" applyBorder="1" applyAlignment="1">
      <alignment/>
    </xf>
    <xf numFmtId="49" fontId="30" fillId="0" borderId="14" xfId="0" applyNumberFormat="1" applyFont="1" applyFill="1" applyBorder="1" applyAlignment="1">
      <alignment vertical="top" wrapText="1"/>
    </xf>
    <xf numFmtId="0" fontId="5" fillId="31" borderId="25" xfId="0" applyFont="1" applyFill="1" applyBorder="1" applyAlignment="1" quotePrefix="1">
      <alignment vertical="top" wrapText="1"/>
    </xf>
    <xf numFmtId="0" fontId="31" fillId="0" borderId="13" xfId="0" applyFont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3" fontId="5" fillId="31" borderId="25" xfId="0" applyNumberFormat="1" applyFont="1" applyFill="1" applyBorder="1" applyAlignment="1">
      <alignment vertical="top" wrapText="1"/>
    </xf>
    <xf numFmtId="0" fontId="89" fillId="0" borderId="12" xfId="0" applyFont="1" applyBorder="1" applyAlignment="1">
      <alignment horizontal="left" vertical="top" wrapText="1"/>
    </xf>
    <xf numFmtId="0" fontId="89" fillId="0" borderId="11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 shrinkToFit="1"/>
    </xf>
    <xf numFmtId="49" fontId="92" fillId="0" borderId="10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vertical="top" wrapText="1"/>
    </xf>
    <xf numFmtId="0" fontId="7" fillId="31" borderId="33" xfId="0" applyFont="1" applyFill="1" applyBorder="1" applyAlignment="1">
      <alignment horizontal="center" vertical="top" wrapText="1"/>
    </xf>
    <xf numFmtId="0" fontId="7" fillId="31" borderId="33" xfId="0" applyFont="1" applyFill="1" applyBorder="1" applyAlignment="1">
      <alignment horizontal="left" vertical="top" wrapText="1"/>
    </xf>
    <xf numFmtId="0" fontId="7" fillId="31" borderId="33" xfId="0" applyFont="1" applyFill="1" applyBorder="1" applyAlignment="1" quotePrefix="1">
      <alignment horizontal="left" vertical="top" wrapText="1"/>
    </xf>
    <xf numFmtId="0" fontId="5" fillId="31" borderId="33" xfId="0" applyFont="1" applyFill="1" applyBorder="1" applyAlignment="1">
      <alignment horizontal="left" vertical="top" wrapText="1"/>
    </xf>
    <xf numFmtId="3" fontId="7" fillId="31" borderId="33" xfId="0" applyNumberFormat="1" applyFont="1" applyFill="1" applyBorder="1" applyAlignment="1">
      <alignment vertical="top" wrapText="1"/>
    </xf>
    <xf numFmtId="0" fontId="5" fillId="31" borderId="33" xfId="0" applyFont="1" applyFill="1" applyBorder="1" applyAlignment="1">
      <alignment vertical="top" wrapText="1"/>
    </xf>
    <xf numFmtId="192" fontId="6" fillId="0" borderId="10" xfId="0" applyNumberFormat="1" applyFont="1" applyFill="1" applyBorder="1" applyAlignment="1">
      <alignment vertical="top"/>
    </xf>
    <xf numFmtId="1" fontId="5" fillId="32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192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/>
    </xf>
    <xf numFmtId="216" fontId="5" fillId="32" borderId="10" xfId="45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vertical="top"/>
    </xf>
    <xf numFmtId="192" fontId="5" fillId="32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 wrapText="1"/>
    </xf>
    <xf numFmtId="0" fontId="5" fillId="31" borderId="12" xfId="0" applyFont="1" applyFill="1" applyBorder="1" applyAlignment="1">
      <alignment horizontal="left" vertical="top" wrapText="1"/>
    </xf>
    <xf numFmtId="0" fontId="5" fillId="31" borderId="13" xfId="0" applyFont="1" applyFill="1" applyBorder="1" applyAlignment="1">
      <alignment horizontal="left" vertical="top" wrapText="1"/>
    </xf>
    <xf numFmtId="0" fontId="12" fillId="31" borderId="12" xfId="0" applyFont="1" applyFill="1" applyBorder="1" applyAlignment="1">
      <alignment horizontal="left" vertical="top" wrapText="1"/>
    </xf>
    <xf numFmtId="0" fontId="12" fillId="31" borderId="13" xfId="0" applyFont="1" applyFill="1" applyBorder="1" applyAlignment="1">
      <alignment horizontal="left" vertical="top" wrapText="1"/>
    </xf>
    <xf numFmtId="0" fontId="5" fillId="31" borderId="11" xfId="0" applyFont="1" applyFill="1" applyBorder="1" applyAlignment="1">
      <alignment horizontal="left" vertical="top" wrapText="1"/>
    </xf>
    <xf numFmtId="0" fontId="12" fillId="31" borderId="11" xfId="0" applyFont="1" applyFill="1" applyBorder="1" applyAlignment="1">
      <alignment horizontal="left" vertical="top" wrapText="1"/>
    </xf>
    <xf numFmtId="0" fontId="12" fillId="31" borderId="12" xfId="0" applyFont="1" applyFill="1" applyBorder="1" applyAlignment="1">
      <alignment horizontal="center" vertical="top" wrapText="1"/>
    </xf>
    <xf numFmtId="0" fontId="12" fillId="31" borderId="13" xfId="0" applyFont="1" applyFill="1" applyBorder="1" applyAlignment="1">
      <alignment horizontal="center" vertical="top" wrapText="1"/>
    </xf>
    <xf numFmtId="0" fontId="12" fillId="31" borderId="26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1" fontId="12" fillId="0" borderId="10" xfId="0" applyNumberFormat="1" applyFont="1" applyBorder="1" applyAlignment="1">
      <alignment horizontal="center" vertical="top" wrapText="1"/>
    </xf>
    <xf numFmtId="0" fontId="12" fillId="31" borderId="13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92" fillId="0" borderId="12" xfId="0" applyFont="1" applyFill="1" applyBorder="1" applyAlignment="1">
      <alignment horizontal="left" vertical="top" wrapText="1"/>
    </xf>
    <xf numFmtId="0" fontId="92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89" fillId="0" borderId="12" xfId="0" applyFont="1" applyBorder="1" applyAlignment="1">
      <alignment horizontal="left" vertical="top" wrapText="1"/>
    </xf>
    <xf numFmtId="0" fontId="89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7" fillId="31" borderId="25" xfId="0" applyFont="1" applyFill="1" applyBorder="1" applyAlignment="1">
      <alignment horizontal="center" vertical="top" wrapText="1"/>
    </xf>
    <xf numFmtId="0" fontId="7" fillId="31" borderId="32" xfId="0" applyFont="1" applyFill="1" applyBorder="1" applyAlignment="1">
      <alignment horizontal="center" vertical="top" wrapText="1"/>
    </xf>
    <xf numFmtId="0" fontId="5" fillId="31" borderId="25" xfId="0" applyFont="1" applyFill="1" applyBorder="1" applyAlignment="1">
      <alignment vertical="top" wrapText="1"/>
    </xf>
    <xf numFmtId="0" fontId="5" fillId="31" borderId="32" xfId="0" applyFont="1" applyFill="1" applyBorder="1" applyAlignment="1">
      <alignment vertical="top" wrapText="1"/>
    </xf>
    <xf numFmtId="0" fontId="7" fillId="31" borderId="25" xfId="0" applyFont="1" applyFill="1" applyBorder="1" applyAlignment="1">
      <alignment horizontal="justify" vertical="top" wrapText="1"/>
    </xf>
    <xf numFmtId="0" fontId="7" fillId="31" borderId="32" xfId="0" applyFont="1" applyFill="1" applyBorder="1" applyAlignment="1">
      <alignment horizontal="justify" vertical="top" wrapText="1"/>
    </xf>
    <xf numFmtId="0" fontId="5" fillId="31" borderId="25" xfId="0" applyFont="1" applyFill="1" applyBorder="1" applyAlignment="1" quotePrefix="1">
      <alignment horizontal="justify" vertical="top" wrapText="1"/>
    </xf>
    <xf numFmtId="0" fontId="5" fillId="31" borderId="32" xfId="0" applyFont="1" applyFill="1" applyBorder="1" applyAlignment="1">
      <alignment horizontal="justify" vertical="top" wrapText="1"/>
    </xf>
    <xf numFmtId="0" fontId="5" fillId="31" borderId="25" xfId="0" applyFont="1" applyFill="1" applyBorder="1" applyAlignment="1" quotePrefix="1">
      <alignment vertical="top" wrapText="1"/>
    </xf>
    <xf numFmtId="3" fontId="7" fillId="31" borderId="25" xfId="0" applyNumberFormat="1" applyFont="1" applyFill="1" applyBorder="1" applyAlignment="1">
      <alignment horizontal="center" vertical="top" wrapText="1"/>
    </xf>
    <xf numFmtId="3" fontId="7" fillId="31" borderId="3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92" fontId="5" fillId="0" borderId="10" xfId="0" applyNumberFormat="1" applyFont="1" applyFill="1" applyBorder="1" applyAlignment="1">
      <alignment horizontal="center" vertical="top"/>
    </xf>
    <xf numFmtId="41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92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" fontId="5" fillId="0" borderId="12" xfId="33" applyNumberFormat="1" applyFont="1" applyFill="1" applyBorder="1" applyAlignment="1">
      <alignment horizontal="center" vertical="top" wrapText="1"/>
    </xf>
    <xf numFmtId="0" fontId="5" fillId="0" borderId="11" xfId="33" applyNumberFormat="1" applyFont="1" applyFill="1" applyBorder="1" applyAlignment="1">
      <alignment horizontal="center" vertical="top" wrapText="1"/>
    </xf>
    <xf numFmtId="49" fontId="89" fillId="0" borderId="10" xfId="36" applyNumberFormat="1" applyFont="1" applyFill="1" applyBorder="1" applyAlignment="1">
      <alignment horizontal="center" vertical="top" wrapText="1"/>
      <protection/>
    </xf>
    <xf numFmtId="0" fontId="5" fillId="0" borderId="10" xfId="36" applyFont="1" applyFill="1" applyBorder="1" applyAlignment="1">
      <alignment horizontal="left" vertical="top" wrapText="1"/>
      <protection/>
    </xf>
    <xf numFmtId="1" fontId="5" fillId="0" borderId="10" xfId="36" applyNumberFormat="1" applyFont="1" applyFill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10" xfId="36" applyFont="1" applyFill="1" applyBorder="1" applyAlignment="1" quotePrefix="1">
      <alignment horizontal="left" vertical="top" wrapText="1"/>
      <protection/>
    </xf>
    <xf numFmtId="49" fontId="89" fillId="0" borderId="10" xfId="36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center" vertical="top" wrapText="1"/>
    </xf>
    <xf numFmtId="237" fontId="34" fillId="31" borderId="12" xfId="0" applyNumberFormat="1" applyFont="1" applyFill="1" applyBorder="1" applyAlignment="1">
      <alignment horizontal="center" vertical="top" wrapText="1"/>
    </xf>
    <xf numFmtId="237" fontId="34" fillId="31" borderId="13" xfId="0" applyNumberFormat="1" applyFont="1" applyFill="1" applyBorder="1" applyAlignment="1">
      <alignment horizontal="center" vertical="top" wrapText="1"/>
    </xf>
    <xf numFmtId="237" fontId="34" fillId="31" borderId="11" xfId="0" applyNumberFormat="1" applyFont="1" applyFill="1" applyBorder="1" applyAlignment="1">
      <alignment horizontal="center" vertical="top" wrapText="1"/>
    </xf>
    <xf numFmtId="0" fontId="34" fillId="31" borderId="12" xfId="0" applyFont="1" applyFill="1" applyBorder="1" applyAlignment="1">
      <alignment horizontal="center" vertical="top" wrapText="1"/>
    </xf>
    <xf numFmtId="0" fontId="34" fillId="31" borderId="13" xfId="0" applyFont="1" applyFill="1" applyBorder="1" applyAlignment="1">
      <alignment horizontal="center" vertical="top" wrapText="1"/>
    </xf>
    <xf numFmtId="0" fontId="34" fillId="31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5" fillId="31" borderId="12" xfId="0" applyFont="1" applyFill="1" applyBorder="1" applyAlignment="1">
      <alignment horizontal="center" vertical="top" wrapText="1"/>
    </xf>
    <xf numFmtId="0" fontId="35" fillId="31" borderId="13" xfId="0" applyFont="1" applyFill="1" applyBorder="1" applyAlignment="1">
      <alignment horizontal="center" vertical="top" wrapText="1"/>
    </xf>
    <xf numFmtId="0" fontId="35" fillId="31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2" fillId="31" borderId="11" xfId="0" applyFont="1" applyFill="1" applyBorder="1" applyAlignment="1">
      <alignment horizontal="center" vertical="top" wrapText="1"/>
    </xf>
    <xf numFmtId="0" fontId="34" fillId="31" borderId="17" xfId="0" applyFont="1" applyFill="1" applyBorder="1" applyAlignment="1">
      <alignment vertical="top" wrapText="1"/>
    </xf>
    <xf numFmtId="0" fontId="34" fillId="31" borderId="18" xfId="0" applyFont="1" applyFill="1" applyBorder="1" applyAlignment="1">
      <alignment vertical="top" wrapText="1"/>
    </xf>
    <xf numFmtId="0" fontId="34" fillId="31" borderId="2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192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0</xdr:row>
      <xdr:rowOff>47625</xdr:rowOff>
    </xdr:from>
    <xdr:to>
      <xdr:col>11</xdr:col>
      <xdr:colOff>695325</xdr:colOff>
      <xdr:row>1</xdr:row>
      <xdr:rowOff>57150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067925" y="47625"/>
          <a:ext cx="904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ผ.0๒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1</xdr:row>
      <xdr:rowOff>47625</xdr:rowOff>
    </xdr:from>
    <xdr:to>
      <xdr:col>11</xdr:col>
      <xdr:colOff>695325</xdr:colOff>
      <xdr:row>2</xdr:row>
      <xdr:rowOff>57150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9953625" y="28575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ผ.0๒/1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C4" sqref="C4"/>
    </sheetView>
  </sheetViews>
  <sheetFormatPr defaultColWidth="9.140625" defaultRowHeight="21.75"/>
  <cols>
    <col min="1" max="1" width="13.140625" style="1" customWidth="1"/>
    <col min="2" max="2" width="56.140625" style="1" customWidth="1"/>
    <col min="3" max="3" width="65.421875" style="1" customWidth="1"/>
    <col min="4" max="4" width="47.00390625" style="1" customWidth="1"/>
    <col min="5" max="16384" width="9.140625" style="1" customWidth="1"/>
  </cols>
  <sheetData>
    <row r="2" spans="1:4" ht="21">
      <c r="A2" s="650" t="s">
        <v>21</v>
      </c>
      <c r="B2" s="650"/>
      <c r="C2" s="650"/>
      <c r="D2" s="650"/>
    </row>
    <row r="4" spans="1:4" ht="21">
      <c r="A4" s="22" t="s">
        <v>22</v>
      </c>
      <c r="B4" s="22" t="s">
        <v>44</v>
      </c>
      <c r="C4" s="22" t="s">
        <v>23</v>
      </c>
      <c r="D4" s="22" t="s">
        <v>45</v>
      </c>
    </row>
    <row r="5" spans="1:4" ht="21">
      <c r="A5" s="9" t="s">
        <v>24</v>
      </c>
      <c r="B5" s="11" t="s">
        <v>25</v>
      </c>
      <c r="C5" s="11" t="s">
        <v>27</v>
      </c>
      <c r="D5" s="11" t="s">
        <v>29</v>
      </c>
    </row>
    <row r="6" spans="1:4" ht="37.5" customHeight="1">
      <c r="A6" s="10"/>
      <c r="B6" s="3" t="s">
        <v>26</v>
      </c>
      <c r="C6" s="4" t="s">
        <v>28</v>
      </c>
      <c r="D6" s="12" t="s">
        <v>30</v>
      </c>
    </row>
    <row r="7" spans="1:4" ht="63">
      <c r="A7" s="14" t="s">
        <v>31</v>
      </c>
      <c r="B7" s="7" t="s">
        <v>32</v>
      </c>
      <c r="C7" s="8" t="s">
        <v>36</v>
      </c>
      <c r="D7" s="8" t="s">
        <v>41</v>
      </c>
    </row>
    <row r="8" spans="1:4" ht="63">
      <c r="A8" s="13"/>
      <c r="B8" s="7" t="s">
        <v>33</v>
      </c>
      <c r="C8" s="8" t="s">
        <v>37</v>
      </c>
      <c r="D8" s="8" t="s">
        <v>42</v>
      </c>
    </row>
    <row r="9" spans="1:4" ht="63">
      <c r="A9" s="13"/>
      <c r="B9" s="8" t="s">
        <v>34</v>
      </c>
      <c r="C9" s="8" t="s">
        <v>38</v>
      </c>
      <c r="D9" s="8" t="s">
        <v>43</v>
      </c>
    </row>
    <row r="10" spans="1:4" ht="42">
      <c r="A10" s="13"/>
      <c r="B10" s="7" t="s">
        <v>35</v>
      </c>
      <c r="C10" s="8" t="s">
        <v>39</v>
      </c>
      <c r="D10" s="8" t="s">
        <v>103</v>
      </c>
    </row>
    <row r="11" spans="1:4" ht="63">
      <c r="A11" s="10"/>
      <c r="B11" s="2"/>
      <c r="C11" s="8" t="s">
        <v>40</v>
      </c>
      <c r="D11" s="8" t="s">
        <v>104</v>
      </c>
    </row>
  </sheetData>
  <sheetProtection/>
  <mergeCells count="1">
    <mergeCell ref="A2:D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zoomScale="120" zoomScaleNormal="120" workbookViewId="0" topLeftCell="A67">
      <selection activeCell="K14" sqref="K14"/>
    </sheetView>
  </sheetViews>
  <sheetFormatPr defaultColWidth="9.140625" defaultRowHeight="21.75"/>
  <cols>
    <col min="1" max="1" width="5.00390625" style="68" customWidth="1"/>
    <col min="2" max="2" width="24.421875" style="15" customWidth="1"/>
    <col min="3" max="3" width="18.57421875" style="15" customWidth="1"/>
    <col min="4" max="4" width="18.7109375" style="15" customWidth="1"/>
    <col min="5" max="9" width="11.00390625" style="84" customWidth="1"/>
    <col min="10" max="10" width="12.421875" style="15" customWidth="1"/>
    <col min="11" max="11" width="15.28125" style="15" customWidth="1"/>
    <col min="12" max="12" width="11.00390625" style="15" customWidth="1"/>
    <col min="13" max="16384" width="9.140625" style="15" customWidth="1"/>
  </cols>
  <sheetData>
    <row r="1" spans="1:2" ht="21">
      <c r="A1" s="64"/>
      <c r="B1" s="207" t="s">
        <v>1051</v>
      </c>
    </row>
    <row r="2" spans="1:12" ht="18">
      <c r="A2" s="661" t="s">
        <v>2</v>
      </c>
      <c r="B2" s="661" t="s">
        <v>12</v>
      </c>
      <c r="C2" s="661" t="s">
        <v>13</v>
      </c>
      <c r="D2" s="662" t="s">
        <v>15</v>
      </c>
      <c r="E2" s="680" t="s">
        <v>16</v>
      </c>
      <c r="F2" s="680"/>
      <c r="G2" s="680"/>
      <c r="H2" s="680"/>
      <c r="I2" s="680"/>
      <c r="J2" s="661" t="s">
        <v>17</v>
      </c>
      <c r="K2" s="662" t="s">
        <v>14</v>
      </c>
      <c r="L2" s="662" t="s">
        <v>18</v>
      </c>
    </row>
    <row r="3" spans="1:12" ht="36">
      <c r="A3" s="661"/>
      <c r="B3" s="661"/>
      <c r="C3" s="661"/>
      <c r="D3" s="662"/>
      <c r="E3" s="86" t="s">
        <v>1426</v>
      </c>
      <c r="F3" s="86" t="s">
        <v>1427</v>
      </c>
      <c r="G3" s="86" t="s">
        <v>1428</v>
      </c>
      <c r="H3" s="86" t="s">
        <v>1429</v>
      </c>
      <c r="I3" s="86" t="s">
        <v>1430</v>
      </c>
      <c r="J3" s="661"/>
      <c r="K3" s="662"/>
      <c r="L3" s="662"/>
    </row>
    <row r="4" spans="1:12" s="27" customFormat="1" ht="54">
      <c r="A4" s="26">
        <v>1</v>
      </c>
      <c r="B4" s="23" t="s">
        <v>388</v>
      </c>
      <c r="C4" s="23" t="s">
        <v>374</v>
      </c>
      <c r="D4" s="23" t="s">
        <v>396</v>
      </c>
      <c r="E4" s="63">
        <v>20000</v>
      </c>
      <c r="F4" s="63">
        <v>20000</v>
      </c>
      <c r="G4" s="63">
        <v>20000</v>
      </c>
      <c r="H4" s="63">
        <v>20000</v>
      </c>
      <c r="I4" s="63">
        <v>20000</v>
      </c>
      <c r="J4" s="24" t="s">
        <v>383</v>
      </c>
      <c r="K4" s="24" t="s">
        <v>384</v>
      </c>
      <c r="L4" s="24" t="s">
        <v>63</v>
      </c>
    </row>
    <row r="5" spans="1:12" s="27" customFormat="1" ht="72">
      <c r="A5" s="26">
        <v>2</v>
      </c>
      <c r="B5" s="23" t="s">
        <v>389</v>
      </c>
      <c r="C5" s="23" t="s">
        <v>374</v>
      </c>
      <c r="D5" s="23" t="s">
        <v>405</v>
      </c>
      <c r="E5" s="63">
        <v>50000</v>
      </c>
      <c r="F5" s="63">
        <v>50000</v>
      </c>
      <c r="G5" s="63">
        <v>50000</v>
      </c>
      <c r="H5" s="63">
        <v>50000</v>
      </c>
      <c r="I5" s="63">
        <v>50000</v>
      </c>
      <c r="J5" s="24" t="s">
        <v>383</v>
      </c>
      <c r="K5" s="24" t="s">
        <v>384</v>
      </c>
      <c r="L5" s="24" t="s">
        <v>63</v>
      </c>
    </row>
    <row r="6" spans="1:12" s="27" customFormat="1" ht="54">
      <c r="A6" s="26">
        <v>3</v>
      </c>
      <c r="B6" s="23" t="s">
        <v>402</v>
      </c>
      <c r="C6" s="23" t="s">
        <v>374</v>
      </c>
      <c r="D6" s="23" t="s">
        <v>396</v>
      </c>
      <c r="E6" s="63">
        <v>20000</v>
      </c>
      <c r="F6" s="63">
        <v>20000</v>
      </c>
      <c r="G6" s="63">
        <v>20000</v>
      </c>
      <c r="H6" s="63">
        <v>20000</v>
      </c>
      <c r="I6" s="63">
        <v>20000</v>
      </c>
      <c r="J6" s="24" t="s">
        <v>383</v>
      </c>
      <c r="K6" s="24" t="s">
        <v>384</v>
      </c>
      <c r="L6" s="24" t="s">
        <v>63</v>
      </c>
    </row>
    <row r="7" spans="1:12" s="27" customFormat="1" ht="54">
      <c r="A7" s="26">
        <v>4</v>
      </c>
      <c r="B7" s="23" t="s">
        <v>403</v>
      </c>
      <c r="C7" s="23" t="s">
        <v>374</v>
      </c>
      <c r="D7" s="23" t="s">
        <v>396</v>
      </c>
      <c r="E7" s="63">
        <v>20000</v>
      </c>
      <c r="F7" s="63">
        <v>20000</v>
      </c>
      <c r="G7" s="63">
        <v>20000</v>
      </c>
      <c r="H7" s="63">
        <v>20000</v>
      </c>
      <c r="I7" s="63">
        <v>20000</v>
      </c>
      <c r="J7" s="24" t="s">
        <v>383</v>
      </c>
      <c r="K7" s="24" t="s">
        <v>384</v>
      </c>
      <c r="L7" s="24" t="s">
        <v>63</v>
      </c>
    </row>
    <row r="8" spans="1:12" ht="72">
      <c r="A8" s="26">
        <v>5</v>
      </c>
      <c r="B8" s="23" t="s">
        <v>406</v>
      </c>
      <c r="C8" s="23" t="s">
        <v>407</v>
      </c>
      <c r="D8" s="23" t="s">
        <v>408</v>
      </c>
      <c r="E8" s="63">
        <v>20000</v>
      </c>
      <c r="F8" s="63">
        <v>20000</v>
      </c>
      <c r="G8" s="63">
        <v>20000</v>
      </c>
      <c r="H8" s="63">
        <v>20000</v>
      </c>
      <c r="I8" s="63">
        <v>20000</v>
      </c>
      <c r="J8" s="25" t="s">
        <v>409</v>
      </c>
      <c r="K8" s="25" t="s">
        <v>410</v>
      </c>
      <c r="L8" s="25" t="s">
        <v>63</v>
      </c>
    </row>
    <row r="9" spans="1:12" s="27" customFormat="1" ht="54">
      <c r="A9" s="26">
        <v>6</v>
      </c>
      <c r="B9" s="23" t="s">
        <v>404</v>
      </c>
      <c r="C9" s="23" t="s">
        <v>374</v>
      </c>
      <c r="D9" s="23" t="s">
        <v>396</v>
      </c>
      <c r="E9" s="63">
        <v>20000</v>
      </c>
      <c r="F9" s="63">
        <v>20000</v>
      </c>
      <c r="G9" s="63">
        <v>20000</v>
      </c>
      <c r="H9" s="63">
        <v>20000</v>
      </c>
      <c r="I9" s="63">
        <v>20000</v>
      </c>
      <c r="J9" s="24" t="s">
        <v>383</v>
      </c>
      <c r="K9" s="24" t="s">
        <v>384</v>
      </c>
      <c r="L9" s="24" t="s">
        <v>63</v>
      </c>
    </row>
    <row r="10" spans="1:12" s="27" customFormat="1" ht="88.5" customHeight="1">
      <c r="A10" s="26">
        <v>7</v>
      </c>
      <c r="B10" s="23" t="s">
        <v>1351</v>
      </c>
      <c r="C10" s="23" t="s">
        <v>392</v>
      </c>
      <c r="D10" s="23" t="s">
        <v>393</v>
      </c>
      <c r="E10" s="63">
        <v>30000</v>
      </c>
      <c r="F10" s="63">
        <v>30000</v>
      </c>
      <c r="G10" s="63">
        <v>30000</v>
      </c>
      <c r="H10" s="63">
        <v>30000</v>
      </c>
      <c r="I10" s="63">
        <v>30000</v>
      </c>
      <c r="J10" s="24" t="s">
        <v>383</v>
      </c>
      <c r="K10" s="24" t="s">
        <v>384</v>
      </c>
      <c r="L10" s="24" t="s">
        <v>394</v>
      </c>
    </row>
    <row r="11" spans="1:12" s="27" customFormat="1" ht="54">
      <c r="A11" s="26">
        <v>8</v>
      </c>
      <c r="B11" s="23" t="s">
        <v>801</v>
      </c>
      <c r="C11" s="23" t="s">
        <v>374</v>
      </c>
      <c r="D11" s="23" t="s">
        <v>396</v>
      </c>
      <c r="E11" s="63">
        <v>20000</v>
      </c>
      <c r="F11" s="63">
        <v>20000</v>
      </c>
      <c r="G11" s="63">
        <v>20000</v>
      </c>
      <c r="H11" s="63">
        <v>20000</v>
      </c>
      <c r="I11" s="63">
        <v>20000</v>
      </c>
      <c r="J11" s="24" t="s">
        <v>383</v>
      </c>
      <c r="K11" s="24" t="s">
        <v>384</v>
      </c>
      <c r="L11" s="24" t="s">
        <v>394</v>
      </c>
    </row>
    <row r="12" spans="1:12" s="27" customFormat="1" ht="72">
      <c r="A12" s="26">
        <v>9</v>
      </c>
      <c r="B12" s="23" t="s">
        <v>399</v>
      </c>
      <c r="C12" s="23" t="s">
        <v>374</v>
      </c>
      <c r="D12" s="23" t="s">
        <v>396</v>
      </c>
      <c r="E12" s="63">
        <v>20000</v>
      </c>
      <c r="F12" s="63">
        <v>20000</v>
      </c>
      <c r="G12" s="63">
        <v>20000</v>
      </c>
      <c r="H12" s="63">
        <v>20000</v>
      </c>
      <c r="I12" s="63">
        <v>20000</v>
      </c>
      <c r="J12" s="24" t="s">
        <v>383</v>
      </c>
      <c r="K12" s="24" t="s">
        <v>384</v>
      </c>
      <c r="L12" s="24" t="s">
        <v>63</v>
      </c>
    </row>
    <row r="13" spans="1:12" ht="54">
      <c r="A13" s="26">
        <v>10</v>
      </c>
      <c r="B13" s="23" t="s">
        <v>411</v>
      </c>
      <c r="C13" s="23" t="s">
        <v>412</v>
      </c>
      <c r="D13" s="23" t="s">
        <v>413</v>
      </c>
      <c r="E13" s="63">
        <v>20000</v>
      </c>
      <c r="F13" s="63">
        <v>20000</v>
      </c>
      <c r="G13" s="63">
        <v>20000</v>
      </c>
      <c r="H13" s="63">
        <v>20000</v>
      </c>
      <c r="I13" s="63">
        <v>20000</v>
      </c>
      <c r="J13" s="24" t="s">
        <v>383</v>
      </c>
      <c r="K13" s="24" t="s">
        <v>384</v>
      </c>
      <c r="L13" s="24" t="s">
        <v>63</v>
      </c>
    </row>
    <row r="14" spans="1:12" ht="72">
      <c r="A14" s="25">
        <v>11</v>
      </c>
      <c r="B14" s="24" t="s">
        <v>731</v>
      </c>
      <c r="C14" s="24" t="s">
        <v>727</v>
      </c>
      <c r="D14" s="24" t="s">
        <v>728</v>
      </c>
      <c r="E14" s="94">
        <v>0</v>
      </c>
      <c r="F14" s="94">
        <v>0</v>
      </c>
      <c r="G14" s="94">
        <v>20000</v>
      </c>
      <c r="H14" s="94">
        <v>20000</v>
      </c>
      <c r="I14" s="94">
        <v>20000</v>
      </c>
      <c r="J14" s="23" t="s">
        <v>729</v>
      </c>
      <c r="K14" s="23" t="s">
        <v>730</v>
      </c>
      <c r="L14" s="23" t="s">
        <v>283</v>
      </c>
    </row>
    <row r="15" spans="1:12" ht="18" thickBot="1">
      <c r="A15" s="506" t="s">
        <v>46</v>
      </c>
      <c r="B15" s="170" t="s">
        <v>1666</v>
      </c>
      <c r="C15" s="170"/>
      <c r="D15" s="170"/>
      <c r="E15" s="171">
        <f>SUM(E4:E14)</f>
        <v>240000</v>
      </c>
      <c r="F15" s="171">
        <f>SUM(F4:F14)</f>
        <v>240000</v>
      </c>
      <c r="G15" s="171">
        <f>SUM(G4:G14)</f>
        <v>260000</v>
      </c>
      <c r="H15" s="171">
        <f>SUM(H4:H14)</f>
        <v>260000</v>
      </c>
      <c r="I15" s="171">
        <f>SUM(I4:I14)</f>
        <v>260000</v>
      </c>
      <c r="J15" s="170"/>
      <c r="K15" s="170"/>
      <c r="L15" s="170"/>
    </row>
    <row r="16" ht="18" thickTop="1"/>
  </sheetData>
  <sheetProtection/>
  <mergeCells count="8">
    <mergeCell ref="E2:I2"/>
    <mergeCell ref="J2:J3"/>
    <mergeCell ref="K2:K3"/>
    <mergeCell ref="L2:L3"/>
    <mergeCell ref="A2:A3"/>
    <mergeCell ref="B2:B3"/>
    <mergeCell ref="C2:C3"/>
    <mergeCell ref="D2:D3"/>
  </mergeCells>
  <printOptions horizontalCentered="1"/>
  <pageMargins left="0.196850393700787" right="0" top="0.748031496062992" bottom="0.551181102362205" header="0.31496062992126" footer="0.31496062992126"/>
  <pageSetup firstPageNumber="67" useFirstPageNumber="1" horizontalDpi="600" verticalDpi="600" orientation="landscape" paperSize="9" scale="95" r:id="rId1"/>
  <headerFooter>
    <oddHeader>&amp;R&amp;16  แบบ ผ 02</oddHeader>
    <oddFooter>&amp;Lแผนพัฒนาท้องถิ่น (พ.ศ. 2566 - 2570)&amp;R&amp;"TH SarabunIT๙,ตัวหนา"&amp;18&amp;P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showGridLines="0" zoomScale="85" zoomScaleNormal="85" zoomScaleSheetLayoutView="110" workbookViewId="0" topLeftCell="A33">
      <selection activeCell="D11" sqref="D11"/>
    </sheetView>
  </sheetViews>
  <sheetFormatPr defaultColWidth="9.140625" defaultRowHeight="21.75"/>
  <cols>
    <col min="1" max="1" width="4.28125" style="68" customWidth="1"/>
    <col min="2" max="2" width="21.57421875" style="15" customWidth="1"/>
    <col min="3" max="3" width="14.57421875" style="15" customWidth="1"/>
    <col min="4" max="4" width="24.00390625" style="300" customWidth="1"/>
    <col min="5" max="5" width="12.7109375" style="66" customWidth="1"/>
    <col min="6" max="7" width="12.8515625" style="66" customWidth="1"/>
    <col min="8" max="8" width="12.7109375" style="66" customWidth="1"/>
    <col min="9" max="9" width="12.8515625" style="66" customWidth="1"/>
    <col min="10" max="10" width="8.140625" style="15" customWidth="1"/>
    <col min="11" max="11" width="11.7109375" style="67" customWidth="1"/>
    <col min="12" max="12" width="8.8515625" style="67" customWidth="1"/>
    <col min="13" max="16384" width="9.140625" style="1" customWidth="1"/>
  </cols>
  <sheetData>
    <row r="1" spans="1:2" ht="21" hidden="1">
      <c r="A1" s="65" t="s">
        <v>19</v>
      </c>
      <c r="B1" s="83" t="s">
        <v>119</v>
      </c>
    </row>
    <row r="2" spans="1:2" ht="21" hidden="1">
      <c r="A2" s="65" t="s">
        <v>20</v>
      </c>
      <c r="B2" s="83" t="s">
        <v>120</v>
      </c>
    </row>
    <row r="3" spans="1:2" ht="21" hidden="1">
      <c r="A3" s="65">
        <v>3</v>
      </c>
      <c r="B3" s="83" t="s">
        <v>121</v>
      </c>
    </row>
    <row r="4" spans="1:2" ht="21">
      <c r="A4" s="64"/>
      <c r="B4" s="207" t="s">
        <v>1226</v>
      </c>
    </row>
    <row r="5" spans="1:2" ht="21">
      <c r="A5" s="64"/>
      <c r="B5" s="258" t="s">
        <v>278</v>
      </c>
    </row>
    <row r="6" spans="1:12" s="36" customFormat="1" ht="21">
      <c r="A6" s="661" t="s">
        <v>2</v>
      </c>
      <c r="B6" s="661" t="s">
        <v>12</v>
      </c>
      <c r="C6" s="661" t="s">
        <v>13</v>
      </c>
      <c r="D6" s="681" t="s">
        <v>15</v>
      </c>
      <c r="E6" s="659" t="s">
        <v>16</v>
      </c>
      <c r="F6" s="659"/>
      <c r="G6" s="659"/>
      <c r="H6" s="659"/>
      <c r="I6" s="659"/>
      <c r="J6" s="653" t="s">
        <v>17</v>
      </c>
      <c r="K6" s="657" t="s">
        <v>14</v>
      </c>
      <c r="L6" s="657" t="s">
        <v>18</v>
      </c>
    </row>
    <row r="7" spans="1:12" s="36" customFormat="1" ht="36" customHeight="1">
      <c r="A7" s="661"/>
      <c r="B7" s="661"/>
      <c r="C7" s="661"/>
      <c r="D7" s="681"/>
      <c r="E7" s="69" t="s">
        <v>1426</v>
      </c>
      <c r="F7" s="69" t="s">
        <v>1427</v>
      </c>
      <c r="G7" s="69" t="s">
        <v>1428</v>
      </c>
      <c r="H7" s="69" t="s">
        <v>1429</v>
      </c>
      <c r="I7" s="69" t="s">
        <v>1430</v>
      </c>
      <c r="J7" s="654"/>
      <c r="K7" s="657"/>
      <c r="L7" s="657"/>
    </row>
    <row r="8" spans="1:12" s="36" customFormat="1" ht="114" customHeight="1">
      <c r="A8" s="26">
        <v>1</v>
      </c>
      <c r="B8" s="23" t="s">
        <v>244</v>
      </c>
      <c r="C8" s="23" t="s">
        <v>1246</v>
      </c>
      <c r="D8" s="156" t="s">
        <v>1724</v>
      </c>
      <c r="E8" s="63">
        <v>100000</v>
      </c>
      <c r="F8" s="63">
        <v>100000</v>
      </c>
      <c r="G8" s="63">
        <v>100000</v>
      </c>
      <c r="H8" s="63">
        <v>100000</v>
      </c>
      <c r="I8" s="63">
        <v>100000</v>
      </c>
      <c r="J8" s="49" t="s">
        <v>242</v>
      </c>
      <c r="K8" s="23" t="s">
        <v>1738</v>
      </c>
      <c r="L8" s="23" t="s">
        <v>125</v>
      </c>
    </row>
    <row r="9" spans="1:12" s="36" customFormat="1" ht="135.75" customHeight="1">
      <c r="A9" s="26">
        <v>2</v>
      </c>
      <c r="B9" s="156" t="s">
        <v>812</v>
      </c>
      <c r="C9" s="120" t="s">
        <v>1247</v>
      </c>
      <c r="D9" s="156" t="s">
        <v>1723</v>
      </c>
      <c r="E9" s="63">
        <v>164000</v>
      </c>
      <c r="F9" s="63">
        <v>164000</v>
      </c>
      <c r="G9" s="63">
        <v>164000</v>
      </c>
      <c r="H9" s="63">
        <v>164000</v>
      </c>
      <c r="I9" s="63">
        <v>164000</v>
      </c>
      <c r="J9" s="49" t="s">
        <v>242</v>
      </c>
      <c r="K9" s="23" t="s">
        <v>1738</v>
      </c>
      <c r="L9" s="23" t="s">
        <v>125</v>
      </c>
    </row>
    <row r="10" spans="1:12" ht="102.75" customHeight="1">
      <c r="A10" s="26">
        <v>3</v>
      </c>
      <c r="B10" s="156" t="s">
        <v>813</v>
      </c>
      <c r="C10" s="120" t="s">
        <v>1247</v>
      </c>
      <c r="D10" s="156" t="s">
        <v>1352</v>
      </c>
      <c r="E10" s="63">
        <v>590000</v>
      </c>
      <c r="F10" s="63">
        <v>590000</v>
      </c>
      <c r="G10" s="63">
        <v>590000</v>
      </c>
      <c r="H10" s="63">
        <v>590000</v>
      </c>
      <c r="I10" s="63">
        <v>590000</v>
      </c>
      <c r="J10" s="49" t="s">
        <v>242</v>
      </c>
      <c r="K10" s="23" t="s">
        <v>1738</v>
      </c>
      <c r="L10" s="23" t="s">
        <v>125</v>
      </c>
    </row>
    <row r="11" spans="1:12" ht="110.25" customHeight="1">
      <c r="A11" s="26">
        <v>4</v>
      </c>
      <c r="B11" s="156" t="s">
        <v>814</v>
      </c>
      <c r="C11" s="120" t="s">
        <v>1247</v>
      </c>
      <c r="D11" s="156" t="s">
        <v>1353</v>
      </c>
      <c r="E11" s="63">
        <v>18500</v>
      </c>
      <c r="F11" s="63">
        <v>18500</v>
      </c>
      <c r="G11" s="63">
        <v>18500</v>
      </c>
      <c r="H11" s="63">
        <v>18500</v>
      </c>
      <c r="I11" s="63">
        <v>18500</v>
      </c>
      <c r="J11" s="49" t="s">
        <v>242</v>
      </c>
      <c r="K11" s="23" t="s">
        <v>1738</v>
      </c>
      <c r="L11" s="23" t="s">
        <v>125</v>
      </c>
    </row>
    <row r="12" spans="1:12" ht="113.25" customHeight="1">
      <c r="A12" s="26">
        <v>5</v>
      </c>
      <c r="B12" s="156" t="s">
        <v>815</v>
      </c>
      <c r="C12" s="120" t="s">
        <v>1247</v>
      </c>
      <c r="D12" s="156" t="s">
        <v>1722</v>
      </c>
      <c r="E12" s="63">
        <v>181000</v>
      </c>
      <c r="F12" s="63">
        <v>181000</v>
      </c>
      <c r="G12" s="63">
        <v>181000</v>
      </c>
      <c r="H12" s="63">
        <v>181000</v>
      </c>
      <c r="I12" s="63">
        <v>181000</v>
      </c>
      <c r="J12" s="49" t="s">
        <v>242</v>
      </c>
      <c r="K12" s="23" t="s">
        <v>1738</v>
      </c>
      <c r="L12" s="23" t="s">
        <v>125</v>
      </c>
    </row>
    <row r="13" spans="1:12" ht="142.5" customHeight="1">
      <c r="A13" s="26">
        <v>6</v>
      </c>
      <c r="B13" s="128" t="s">
        <v>816</v>
      </c>
      <c r="C13" s="120" t="s">
        <v>1247</v>
      </c>
      <c r="D13" s="156" t="s">
        <v>1729</v>
      </c>
      <c r="E13" s="63">
        <v>241000</v>
      </c>
      <c r="F13" s="63">
        <v>241000</v>
      </c>
      <c r="G13" s="63">
        <v>241000</v>
      </c>
      <c r="H13" s="63">
        <v>241000</v>
      </c>
      <c r="I13" s="63">
        <v>241000</v>
      </c>
      <c r="J13" s="49" t="s">
        <v>242</v>
      </c>
      <c r="K13" s="23" t="s">
        <v>1738</v>
      </c>
      <c r="L13" s="23" t="s">
        <v>125</v>
      </c>
    </row>
    <row r="14" spans="1:12" ht="117" customHeight="1">
      <c r="A14" s="26">
        <v>7</v>
      </c>
      <c r="B14" s="156" t="s">
        <v>1354</v>
      </c>
      <c r="C14" s="120" t="s">
        <v>1247</v>
      </c>
      <c r="D14" s="156" t="s">
        <v>1730</v>
      </c>
      <c r="E14" s="63">
        <v>151000</v>
      </c>
      <c r="F14" s="63">
        <v>151000</v>
      </c>
      <c r="G14" s="63">
        <v>151000</v>
      </c>
      <c r="H14" s="63">
        <v>151000</v>
      </c>
      <c r="I14" s="63">
        <v>151000</v>
      </c>
      <c r="J14" s="49" t="s">
        <v>242</v>
      </c>
      <c r="K14" s="23" t="s">
        <v>1738</v>
      </c>
      <c r="L14" s="23" t="s">
        <v>125</v>
      </c>
    </row>
    <row r="15" spans="1:12" ht="116.25" customHeight="1">
      <c r="A15" s="26">
        <v>8</v>
      </c>
      <c r="B15" s="128" t="s">
        <v>1356</v>
      </c>
      <c r="C15" s="120" t="s">
        <v>1247</v>
      </c>
      <c r="D15" s="156" t="s">
        <v>1355</v>
      </c>
      <c r="E15" s="63">
        <v>351000</v>
      </c>
      <c r="F15" s="63">
        <v>351000</v>
      </c>
      <c r="G15" s="63">
        <v>351000</v>
      </c>
      <c r="H15" s="63">
        <v>351000</v>
      </c>
      <c r="I15" s="63">
        <v>351000</v>
      </c>
      <c r="J15" s="49" t="s">
        <v>242</v>
      </c>
      <c r="K15" s="23" t="s">
        <v>243</v>
      </c>
      <c r="L15" s="23" t="s">
        <v>125</v>
      </c>
    </row>
    <row r="16" spans="1:12" ht="150" customHeight="1">
      <c r="A16" s="26">
        <v>9</v>
      </c>
      <c r="B16" s="128" t="s">
        <v>1357</v>
      </c>
      <c r="C16" s="120" t="s">
        <v>1247</v>
      </c>
      <c r="D16" s="156" t="s">
        <v>1358</v>
      </c>
      <c r="E16" s="63">
        <v>1773000</v>
      </c>
      <c r="F16" s="63">
        <v>1773000</v>
      </c>
      <c r="G16" s="63">
        <v>1773000</v>
      </c>
      <c r="H16" s="113">
        <v>1773000</v>
      </c>
      <c r="I16" s="113">
        <v>1773000</v>
      </c>
      <c r="J16" s="49" t="s">
        <v>242</v>
      </c>
      <c r="K16" s="23" t="s">
        <v>1738</v>
      </c>
      <c r="L16" s="23" t="s">
        <v>125</v>
      </c>
    </row>
    <row r="17" spans="1:12" ht="114.75">
      <c r="A17" s="26">
        <v>10</v>
      </c>
      <c r="B17" s="128" t="s">
        <v>817</v>
      </c>
      <c r="C17" s="120" t="s">
        <v>1247</v>
      </c>
      <c r="D17" s="156" t="s">
        <v>1359</v>
      </c>
      <c r="E17" s="113">
        <v>1036000</v>
      </c>
      <c r="F17" s="113">
        <v>1036000</v>
      </c>
      <c r="G17" s="113">
        <v>1036000</v>
      </c>
      <c r="H17" s="113">
        <v>1036000</v>
      </c>
      <c r="I17" s="113">
        <v>1036000</v>
      </c>
      <c r="J17" s="49" t="s">
        <v>242</v>
      </c>
      <c r="K17" s="23" t="s">
        <v>1738</v>
      </c>
      <c r="L17" s="23" t="s">
        <v>125</v>
      </c>
    </row>
    <row r="18" spans="1:12" ht="153.75" customHeight="1">
      <c r="A18" s="26">
        <v>11</v>
      </c>
      <c r="B18" s="128" t="s">
        <v>818</v>
      </c>
      <c r="C18" s="120" t="s">
        <v>1247</v>
      </c>
      <c r="D18" s="156" t="s">
        <v>1737</v>
      </c>
      <c r="E18" s="63">
        <v>187000</v>
      </c>
      <c r="F18" s="63">
        <v>187000</v>
      </c>
      <c r="G18" s="63">
        <v>187000</v>
      </c>
      <c r="H18" s="63">
        <v>187000</v>
      </c>
      <c r="I18" s="63">
        <v>187000</v>
      </c>
      <c r="J18" s="49" t="s">
        <v>242</v>
      </c>
      <c r="K18" s="23" t="s">
        <v>1738</v>
      </c>
      <c r="L18" s="23" t="s">
        <v>125</v>
      </c>
    </row>
    <row r="19" spans="1:12" ht="118.5" customHeight="1">
      <c r="A19" s="26">
        <v>12</v>
      </c>
      <c r="B19" s="156" t="s">
        <v>819</v>
      </c>
      <c r="C19" s="120" t="s">
        <v>1247</v>
      </c>
      <c r="D19" s="156" t="s">
        <v>1360</v>
      </c>
      <c r="E19" s="63">
        <v>532000</v>
      </c>
      <c r="F19" s="63">
        <v>532000</v>
      </c>
      <c r="G19" s="63">
        <v>532000</v>
      </c>
      <c r="H19" s="63">
        <v>532000</v>
      </c>
      <c r="I19" s="63">
        <v>532000</v>
      </c>
      <c r="J19" s="49" t="s">
        <v>242</v>
      </c>
      <c r="K19" s="23" t="s">
        <v>1738</v>
      </c>
      <c r="L19" s="23" t="s">
        <v>125</v>
      </c>
    </row>
    <row r="20" spans="1:12" ht="153" customHeight="1">
      <c r="A20" s="26">
        <v>13</v>
      </c>
      <c r="B20" s="128" t="s">
        <v>820</v>
      </c>
      <c r="C20" s="120" t="s">
        <v>1247</v>
      </c>
      <c r="D20" s="156" t="s">
        <v>1731</v>
      </c>
      <c r="E20" s="63">
        <v>281000</v>
      </c>
      <c r="F20" s="63">
        <v>281000</v>
      </c>
      <c r="G20" s="63">
        <v>281000</v>
      </c>
      <c r="H20" s="63">
        <v>281000</v>
      </c>
      <c r="I20" s="63">
        <v>281000</v>
      </c>
      <c r="J20" s="49" t="s">
        <v>242</v>
      </c>
      <c r="K20" s="23" t="s">
        <v>1738</v>
      </c>
      <c r="L20" s="23" t="s">
        <v>125</v>
      </c>
    </row>
    <row r="21" spans="1:12" ht="192.75" customHeight="1">
      <c r="A21" s="26">
        <v>14</v>
      </c>
      <c r="B21" s="128" t="s">
        <v>1361</v>
      </c>
      <c r="C21" s="120" t="s">
        <v>1247</v>
      </c>
      <c r="D21" s="156" t="s">
        <v>1362</v>
      </c>
      <c r="E21" s="63">
        <v>194000</v>
      </c>
      <c r="F21" s="63">
        <v>194000</v>
      </c>
      <c r="G21" s="63">
        <v>194000</v>
      </c>
      <c r="H21" s="63">
        <v>194000</v>
      </c>
      <c r="I21" s="63">
        <v>194000</v>
      </c>
      <c r="J21" s="49" t="s">
        <v>242</v>
      </c>
      <c r="K21" s="23" t="s">
        <v>1738</v>
      </c>
      <c r="L21" s="23" t="s">
        <v>125</v>
      </c>
    </row>
    <row r="22" spans="1:12" ht="115.5" customHeight="1">
      <c r="A22" s="26">
        <v>15</v>
      </c>
      <c r="B22" s="128" t="s">
        <v>821</v>
      </c>
      <c r="C22" s="120" t="s">
        <v>1247</v>
      </c>
      <c r="D22" s="156" t="s">
        <v>1725</v>
      </c>
      <c r="E22" s="63">
        <v>238000</v>
      </c>
      <c r="F22" s="63">
        <v>238000</v>
      </c>
      <c r="G22" s="63">
        <v>238000</v>
      </c>
      <c r="H22" s="63">
        <v>238000</v>
      </c>
      <c r="I22" s="63">
        <v>238000</v>
      </c>
      <c r="J22" s="49" t="s">
        <v>242</v>
      </c>
      <c r="K22" s="23" t="s">
        <v>1738</v>
      </c>
      <c r="L22" s="23" t="s">
        <v>125</v>
      </c>
    </row>
    <row r="23" spans="1:12" ht="115.5" customHeight="1">
      <c r="A23" s="26">
        <v>16</v>
      </c>
      <c r="B23" s="128" t="s">
        <v>822</v>
      </c>
      <c r="C23" s="120" t="s">
        <v>1247</v>
      </c>
      <c r="D23" s="156" t="s">
        <v>1363</v>
      </c>
      <c r="E23" s="63">
        <v>64700</v>
      </c>
      <c r="F23" s="63">
        <v>64700</v>
      </c>
      <c r="G23" s="63">
        <v>64700</v>
      </c>
      <c r="H23" s="63">
        <v>64700</v>
      </c>
      <c r="I23" s="63">
        <v>64700</v>
      </c>
      <c r="J23" s="49" t="s">
        <v>242</v>
      </c>
      <c r="K23" s="23" t="s">
        <v>1738</v>
      </c>
      <c r="L23" s="23" t="s">
        <v>125</v>
      </c>
    </row>
    <row r="24" spans="1:12" ht="116.25" customHeight="1">
      <c r="A24" s="26">
        <v>17</v>
      </c>
      <c r="B24" s="128" t="s">
        <v>823</v>
      </c>
      <c r="C24" s="120" t="s">
        <v>1247</v>
      </c>
      <c r="D24" s="156" t="s">
        <v>1726</v>
      </c>
      <c r="E24" s="63">
        <v>29600</v>
      </c>
      <c r="F24" s="63">
        <v>29600</v>
      </c>
      <c r="G24" s="63">
        <v>29600</v>
      </c>
      <c r="H24" s="63">
        <v>29600</v>
      </c>
      <c r="I24" s="63">
        <v>29600</v>
      </c>
      <c r="J24" s="49" t="s">
        <v>242</v>
      </c>
      <c r="K24" s="23" t="s">
        <v>1738</v>
      </c>
      <c r="L24" s="23" t="s">
        <v>125</v>
      </c>
    </row>
    <row r="25" spans="1:12" ht="116.25" customHeight="1">
      <c r="A25" s="26">
        <v>18</v>
      </c>
      <c r="B25" s="128" t="s">
        <v>824</v>
      </c>
      <c r="C25" s="120" t="s">
        <v>1247</v>
      </c>
      <c r="D25" s="156" t="s">
        <v>1364</v>
      </c>
      <c r="E25" s="63">
        <v>187000</v>
      </c>
      <c r="F25" s="63">
        <v>187000</v>
      </c>
      <c r="G25" s="63">
        <v>187000</v>
      </c>
      <c r="H25" s="63">
        <v>187000</v>
      </c>
      <c r="I25" s="63">
        <v>187000</v>
      </c>
      <c r="J25" s="49" t="s">
        <v>242</v>
      </c>
      <c r="K25" s="23" t="s">
        <v>1738</v>
      </c>
      <c r="L25" s="23" t="s">
        <v>125</v>
      </c>
    </row>
    <row r="26" spans="1:12" ht="117" customHeight="1">
      <c r="A26" s="26">
        <v>19</v>
      </c>
      <c r="B26" s="128" t="s">
        <v>825</v>
      </c>
      <c r="C26" s="120" t="s">
        <v>1247</v>
      </c>
      <c r="D26" s="156" t="s">
        <v>1365</v>
      </c>
      <c r="E26" s="63">
        <v>51800</v>
      </c>
      <c r="F26" s="63">
        <v>51800</v>
      </c>
      <c r="G26" s="63">
        <v>51800</v>
      </c>
      <c r="H26" s="63">
        <v>51800</v>
      </c>
      <c r="I26" s="63">
        <v>51800</v>
      </c>
      <c r="J26" s="49" t="s">
        <v>242</v>
      </c>
      <c r="K26" s="23" t="s">
        <v>1738</v>
      </c>
      <c r="L26" s="23" t="s">
        <v>125</v>
      </c>
    </row>
    <row r="27" spans="1:12" ht="114" customHeight="1">
      <c r="A27" s="26">
        <v>20</v>
      </c>
      <c r="B27" s="128" t="s">
        <v>826</v>
      </c>
      <c r="C27" s="120" t="s">
        <v>1247</v>
      </c>
      <c r="D27" s="156" t="s">
        <v>1732</v>
      </c>
      <c r="E27" s="63">
        <v>46200</v>
      </c>
      <c r="F27" s="63">
        <v>46200</v>
      </c>
      <c r="G27" s="63">
        <v>46200</v>
      </c>
      <c r="H27" s="63">
        <v>46200</v>
      </c>
      <c r="I27" s="63">
        <v>46200</v>
      </c>
      <c r="J27" s="49" t="s">
        <v>242</v>
      </c>
      <c r="K27" s="23" t="s">
        <v>1738</v>
      </c>
      <c r="L27" s="23" t="s">
        <v>125</v>
      </c>
    </row>
    <row r="28" spans="1:12" ht="102" customHeight="1">
      <c r="A28" s="26">
        <v>21</v>
      </c>
      <c r="B28" s="156" t="s">
        <v>827</v>
      </c>
      <c r="C28" s="120" t="s">
        <v>1247</v>
      </c>
      <c r="D28" s="156" t="s">
        <v>1366</v>
      </c>
      <c r="E28" s="63">
        <v>37500</v>
      </c>
      <c r="F28" s="63">
        <v>37500</v>
      </c>
      <c r="G28" s="63">
        <v>37500</v>
      </c>
      <c r="H28" s="63">
        <v>37500</v>
      </c>
      <c r="I28" s="63">
        <v>37500</v>
      </c>
      <c r="J28" s="49" t="s">
        <v>242</v>
      </c>
      <c r="K28" s="23" t="s">
        <v>1738</v>
      </c>
      <c r="L28" s="23" t="s">
        <v>125</v>
      </c>
    </row>
    <row r="29" spans="1:12" ht="117" customHeight="1">
      <c r="A29" s="26">
        <v>22</v>
      </c>
      <c r="B29" s="156" t="s">
        <v>828</v>
      </c>
      <c r="C29" s="120" t="s">
        <v>1247</v>
      </c>
      <c r="D29" s="156" t="s">
        <v>1367</v>
      </c>
      <c r="E29" s="63">
        <v>366000</v>
      </c>
      <c r="F29" s="63">
        <v>366000</v>
      </c>
      <c r="G29" s="63">
        <v>366000</v>
      </c>
      <c r="H29" s="63">
        <v>366000</v>
      </c>
      <c r="I29" s="63">
        <v>366000</v>
      </c>
      <c r="J29" s="49" t="s">
        <v>242</v>
      </c>
      <c r="K29" s="23" t="s">
        <v>1738</v>
      </c>
      <c r="L29" s="23" t="s">
        <v>125</v>
      </c>
    </row>
    <row r="30" spans="1:12" ht="117" customHeight="1">
      <c r="A30" s="26">
        <v>23</v>
      </c>
      <c r="B30" s="156" t="s">
        <v>829</v>
      </c>
      <c r="C30" s="120" t="s">
        <v>1247</v>
      </c>
      <c r="D30" s="156" t="s">
        <v>1368</v>
      </c>
      <c r="E30" s="63">
        <v>623000</v>
      </c>
      <c r="F30" s="63">
        <v>623000</v>
      </c>
      <c r="G30" s="63">
        <v>623000</v>
      </c>
      <c r="H30" s="63">
        <v>623000</v>
      </c>
      <c r="I30" s="63">
        <v>623000</v>
      </c>
      <c r="J30" s="49" t="s">
        <v>242</v>
      </c>
      <c r="K30" s="23" t="s">
        <v>1738</v>
      </c>
      <c r="L30" s="23" t="s">
        <v>125</v>
      </c>
    </row>
    <row r="31" spans="1:12" ht="109.5" customHeight="1">
      <c r="A31" s="26">
        <v>24</v>
      </c>
      <c r="B31" s="128" t="s">
        <v>830</v>
      </c>
      <c r="C31" s="120" t="s">
        <v>1247</v>
      </c>
      <c r="D31" s="156" t="s">
        <v>1369</v>
      </c>
      <c r="E31" s="63">
        <v>91500</v>
      </c>
      <c r="F31" s="63">
        <v>91500</v>
      </c>
      <c r="G31" s="63">
        <v>91500</v>
      </c>
      <c r="H31" s="63">
        <v>91500</v>
      </c>
      <c r="I31" s="63">
        <v>91500</v>
      </c>
      <c r="J31" s="49" t="s">
        <v>242</v>
      </c>
      <c r="K31" s="23" t="s">
        <v>1738</v>
      </c>
      <c r="L31" s="23" t="s">
        <v>125</v>
      </c>
    </row>
    <row r="32" spans="1:12" s="237" customFormat="1" ht="134.25" customHeight="1">
      <c r="A32" s="292">
        <v>25</v>
      </c>
      <c r="B32" s="520" t="s">
        <v>1472</v>
      </c>
      <c r="C32" s="521" t="s">
        <v>1473</v>
      </c>
      <c r="D32" s="522" t="s">
        <v>1733</v>
      </c>
      <c r="E32" s="534">
        <v>3003000</v>
      </c>
      <c r="F32" s="534">
        <v>3003000</v>
      </c>
      <c r="G32" s="534">
        <v>3003000</v>
      </c>
      <c r="H32" s="534">
        <v>3003000</v>
      </c>
      <c r="I32" s="534">
        <v>3003000</v>
      </c>
      <c r="J32" s="523" t="s">
        <v>123</v>
      </c>
      <c r="K32" s="23" t="s">
        <v>1738</v>
      </c>
      <c r="L32" s="521" t="s">
        <v>125</v>
      </c>
    </row>
    <row r="33" spans="1:12" s="237" customFormat="1" ht="151.5" customHeight="1">
      <c r="A33" s="173">
        <v>26</v>
      </c>
      <c r="B33" s="520" t="s">
        <v>1474</v>
      </c>
      <c r="C33" s="521" t="s">
        <v>1473</v>
      </c>
      <c r="D33" s="524" t="s">
        <v>1734</v>
      </c>
      <c r="E33" s="525">
        <v>1784000</v>
      </c>
      <c r="F33" s="525">
        <v>1784000</v>
      </c>
      <c r="G33" s="525">
        <v>1784000</v>
      </c>
      <c r="H33" s="525">
        <v>1784000</v>
      </c>
      <c r="I33" s="525">
        <v>1784000</v>
      </c>
      <c r="J33" s="523" t="s">
        <v>123</v>
      </c>
      <c r="K33" s="23" t="s">
        <v>1738</v>
      </c>
      <c r="L33" s="521" t="s">
        <v>125</v>
      </c>
    </row>
    <row r="34" spans="1:12" s="237" customFormat="1" ht="168.75" customHeight="1">
      <c r="A34" s="173">
        <v>27</v>
      </c>
      <c r="B34" s="520" t="s">
        <v>1475</v>
      </c>
      <c r="C34" s="173" t="s">
        <v>1473</v>
      </c>
      <c r="D34" s="173" t="s">
        <v>1476</v>
      </c>
      <c r="E34" s="526">
        <v>1122000</v>
      </c>
      <c r="F34" s="526">
        <v>1122000</v>
      </c>
      <c r="G34" s="526">
        <v>1122000</v>
      </c>
      <c r="H34" s="526">
        <v>1122000</v>
      </c>
      <c r="I34" s="526">
        <v>1122000</v>
      </c>
      <c r="J34" s="173" t="s">
        <v>123</v>
      </c>
      <c r="K34" s="23" t="s">
        <v>1738</v>
      </c>
      <c r="L34" s="173" t="s">
        <v>125</v>
      </c>
    </row>
    <row r="35" spans="1:12" s="237" customFormat="1" ht="153">
      <c r="A35" s="292">
        <v>28</v>
      </c>
      <c r="B35" s="630" t="s">
        <v>1721</v>
      </c>
      <c r="C35" s="629" t="s">
        <v>1473</v>
      </c>
      <c r="D35" s="173" t="s">
        <v>1727</v>
      </c>
      <c r="E35" s="527">
        <v>572000</v>
      </c>
      <c r="F35" s="527">
        <v>572000</v>
      </c>
      <c r="G35" s="527">
        <v>572000</v>
      </c>
      <c r="H35" s="527">
        <v>572000</v>
      </c>
      <c r="I35" s="527">
        <v>572000</v>
      </c>
      <c r="J35" s="292" t="s">
        <v>123</v>
      </c>
      <c r="K35" s="23" t="s">
        <v>1738</v>
      </c>
      <c r="L35" s="292" t="s">
        <v>125</v>
      </c>
    </row>
    <row r="36" spans="1:12" s="237" customFormat="1" ht="153">
      <c r="A36" s="292">
        <v>29</v>
      </c>
      <c r="B36" s="520" t="s">
        <v>1477</v>
      </c>
      <c r="C36" s="629" t="s">
        <v>1473</v>
      </c>
      <c r="D36" s="173" t="s">
        <v>1736</v>
      </c>
      <c r="E36" s="527">
        <v>590000</v>
      </c>
      <c r="F36" s="527">
        <v>590000</v>
      </c>
      <c r="G36" s="527">
        <v>590000</v>
      </c>
      <c r="H36" s="527">
        <v>590000</v>
      </c>
      <c r="I36" s="527">
        <v>590000</v>
      </c>
      <c r="J36" s="292" t="s">
        <v>123</v>
      </c>
      <c r="K36" s="23" t="s">
        <v>1738</v>
      </c>
      <c r="L36" s="292" t="s">
        <v>125</v>
      </c>
    </row>
    <row r="37" spans="1:12" s="237" customFormat="1" ht="141" customHeight="1">
      <c r="A37" s="292">
        <v>30</v>
      </c>
      <c r="B37" s="520" t="s">
        <v>1715</v>
      </c>
      <c r="C37" s="629" t="s">
        <v>1473</v>
      </c>
      <c r="D37" s="528" t="s">
        <v>1478</v>
      </c>
      <c r="E37" s="527">
        <v>95000</v>
      </c>
      <c r="F37" s="527">
        <v>95000</v>
      </c>
      <c r="G37" s="527">
        <v>95000</v>
      </c>
      <c r="H37" s="527">
        <v>95000</v>
      </c>
      <c r="I37" s="527">
        <v>95000</v>
      </c>
      <c r="J37" s="292" t="s">
        <v>123</v>
      </c>
      <c r="K37" s="23" t="s">
        <v>1738</v>
      </c>
      <c r="L37" s="292" t="s">
        <v>125</v>
      </c>
    </row>
    <row r="38" spans="1:12" s="237" customFormat="1" ht="121.5" customHeight="1">
      <c r="A38" s="292">
        <v>31</v>
      </c>
      <c r="B38" s="529" t="s">
        <v>1735</v>
      </c>
      <c r="C38" s="629" t="s">
        <v>1473</v>
      </c>
      <c r="D38" s="173" t="s">
        <v>1479</v>
      </c>
      <c r="E38" s="535">
        <v>10714000</v>
      </c>
      <c r="F38" s="535">
        <v>10714000</v>
      </c>
      <c r="G38" s="535">
        <v>10714000</v>
      </c>
      <c r="H38" s="535">
        <v>10714000</v>
      </c>
      <c r="I38" s="535">
        <v>10714000</v>
      </c>
      <c r="J38" s="292" t="s">
        <v>123</v>
      </c>
      <c r="K38" s="23" t="s">
        <v>1738</v>
      </c>
      <c r="L38" s="292" t="s">
        <v>125</v>
      </c>
    </row>
    <row r="39" spans="1:12" s="237" customFormat="1" ht="153.75" customHeight="1">
      <c r="A39" s="292">
        <v>32</v>
      </c>
      <c r="B39" s="520" t="s">
        <v>1668</v>
      </c>
      <c r="C39" s="629" t="s">
        <v>1473</v>
      </c>
      <c r="D39" s="173" t="s">
        <v>1480</v>
      </c>
      <c r="E39" s="535">
        <v>1314000</v>
      </c>
      <c r="F39" s="535">
        <v>1314000</v>
      </c>
      <c r="G39" s="535">
        <v>1314000</v>
      </c>
      <c r="H39" s="535">
        <v>1314000</v>
      </c>
      <c r="I39" s="535">
        <v>1314000</v>
      </c>
      <c r="J39" s="292" t="s">
        <v>123</v>
      </c>
      <c r="K39" s="23" t="s">
        <v>1738</v>
      </c>
      <c r="L39" s="292" t="s">
        <v>125</v>
      </c>
    </row>
    <row r="40" spans="1:12" s="237" customFormat="1" ht="124.5" customHeight="1">
      <c r="A40" s="292">
        <v>33</v>
      </c>
      <c r="B40" s="520" t="s">
        <v>1482</v>
      </c>
      <c r="C40" s="629" t="s">
        <v>1473</v>
      </c>
      <c r="D40" s="629" t="s">
        <v>1481</v>
      </c>
      <c r="E40" s="527">
        <v>692000</v>
      </c>
      <c r="F40" s="527">
        <v>692000</v>
      </c>
      <c r="G40" s="527">
        <v>692000</v>
      </c>
      <c r="H40" s="527">
        <v>692000</v>
      </c>
      <c r="I40" s="527">
        <v>692000</v>
      </c>
      <c r="J40" s="292" t="s">
        <v>123</v>
      </c>
      <c r="K40" s="23" t="s">
        <v>1738</v>
      </c>
      <c r="L40" s="292" t="s">
        <v>125</v>
      </c>
    </row>
    <row r="41" spans="1:12" s="237" customFormat="1" ht="117" customHeight="1">
      <c r="A41" s="530">
        <v>34</v>
      </c>
      <c r="B41" s="159" t="s">
        <v>1491</v>
      </c>
      <c r="C41" s="631" t="s">
        <v>1473</v>
      </c>
      <c r="D41" s="632" t="s">
        <v>1739</v>
      </c>
      <c r="E41" s="176">
        <v>100000</v>
      </c>
      <c r="F41" s="176">
        <v>100000</v>
      </c>
      <c r="G41" s="176">
        <v>100000</v>
      </c>
      <c r="H41" s="176">
        <v>100000</v>
      </c>
      <c r="I41" s="176">
        <v>100000</v>
      </c>
      <c r="J41" s="533" t="s">
        <v>1492</v>
      </c>
      <c r="K41" s="23" t="s">
        <v>1738</v>
      </c>
      <c r="L41" s="532" t="s">
        <v>125</v>
      </c>
    </row>
    <row r="42" spans="1:12" s="237" customFormat="1" ht="117.75" customHeight="1">
      <c r="A42" s="530">
        <v>35</v>
      </c>
      <c r="B42" s="159" t="s">
        <v>1493</v>
      </c>
      <c r="C42" s="631" t="s">
        <v>1494</v>
      </c>
      <c r="D42" s="622" t="s">
        <v>1728</v>
      </c>
      <c r="E42" s="176">
        <v>100500</v>
      </c>
      <c r="F42" s="176">
        <v>100500</v>
      </c>
      <c r="G42" s="176">
        <v>100500</v>
      </c>
      <c r="H42" s="176">
        <v>100500</v>
      </c>
      <c r="I42" s="176">
        <v>100500</v>
      </c>
      <c r="J42" s="533" t="s">
        <v>1492</v>
      </c>
      <c r="K42" s="531" t="s">
        <v>1495</v>
      </c>
      <c r="L42" s="532" t="s">
        <v>125</v>
      </c>
    </row>
    <row r="43" spans="1:12" ht="21" thickBot="1">
      <c r="A43" s="506" t="s">
        <v>46</v>
      </c>
      <c r="B43" s="170" t="s">
        <v>1667</v>
      </c>
      <c r="C43" s="170"/>
      <c r="D43" s="170"/>
      <c r="E43" s="238">
        <f>SUM(E8:E42)</f>
        <v>27621300</v>
      </c>
      <c r="F43" s="238">
        <f>SUM(F8:F42)</f>
        <v>27621300</v>
      </c>
      <c r="G43" s="238">
        <f>SUM(G8:G42)</f>
        <v>27621300</v>
      </c>
      <c r="H43" s="238">
        <f>SUM(H8:H42)</f>
        <v>27621300</v>
      </c>
      <c r="I43" s="238">
        <f>SUM(I8:I42)</f>
        <v>27621300</v>
      </c>
      <c r="J43" s="170"/>
      <c r="K43" s="170"/>
      <c r="L43" s="170"/>
    </row>
    <row r="44" ht="21" thickTop="1"/>
  </sheetData>
  <sheetProtection/>
  <autoFilter ref="A7:L43"/>
  <mergeCells count="8">
    <mergeCell ref="D6:D7"/>
    <mergeCell ref="E6:I6"/>
    <mergeCell ref="J6:J7"/>
    <mergeCell ref="K6:K7"/>
    <mergeCell ref="L6:L7"/>
    <mergeCell ref="A6:A7"/>
    <mergeCell ref="B6:B7"/>
    <mergeCell ref="C6:C7"/>
  </mergeCells>
  <printOptions horizontalCentered="1"/>
  <pageMargins left="0.196850393700787" right="0" top="1.5748031496063" bottom="0.354330708661417" header="0.511811023622047" footer="0.196850393700787"/>
  <pageSetup firstPageNumber="69" useFirstPageNumber="1" horizontalDpi="600" verticalDpi="600" orientation="landscape" paperSize="9" r:id="rId1"/>
  <headerFooter>
    <oddHeader xml:space="preserve">&amp;C&amp;"TH SarabunIT๙,ตัวหนา"&amp;16
&amp;R
&amp;16แบบ ผ.02 </oddHeader>
    <oddFooter>&amp;Lแผนพัฒนาท้องถิ่น (พ.ศ.2566-2570)&amp;R&amp;"TH SarabunIT๙,ตัวหนา"&amp;18&amp;P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showGridLines="0" zoomScale="133" zoomScaleNormal="133" zoomScaleSheetLayoutView="11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21.75"/>
  <cols>
    <col min="1" max="1" width="4.00390625" style="68" customWidth="1"/>
    <col min="2" max="2" width="23.421875" style="15" customWidth="1"/>
    <col min="3" max="3" width="14.57421875" style="15" customWidth="1"/>
    <col min="4" max="4" width="19.28125" style="295" customWidth="1"/>
    <col min="5" max="9" width="12.28125" style="66" customWidth="1"/>
    <col min="10" max="10" width="9.00390625" style="15" customWidth="1"/>
    <col min="11" max="11" width="12.00390625" style="67" customWidth="1"/>
    <col min="12" max="12" width="10.00390625" style="67" customWidth="1"/>
    <col min="13" max="16384" width="9.140625" style="15" customWidth="1"/>
  </cols>
  <sheetData>
    <row r="1" spans="1:2" ht="21">
      <c r="A1" s="64"/>
      <c r="B1" s="207" t="s">
        <v>1184</v>
      </c>
    </row>
    <row r="2" spans="1:2" ht="21">
      <c r="A2" s="64"/>
      <c r="B2" s="258" t="s">
        <v>881</v>
      </c>
    </row>
    <row r="3" spans="1:12" s="27" customFormat="1" ht="18">
      <c r="A3" s="661" t="s">
        <v>2</v>
      </c>
      <c r="B3" s="661" t="s">
        <v>12</v>
      </c>
      <c r="C3" s="661" t="s">
        <v>13</v>
      </c>
      <c r="D3" s="682" t="s">
        <v>15</v>
      </c>
      <c r="E3" s="659" t="s">
        <v>16</v>
      </c>
      <c r="F3" s="659"/>
      <c r="G3" s="659"/>
      <c r="H3" s="659"/>
      <c r="I3" s="659"/>
      <c r="J3" s="653" t="s">
        <v>17</v>
      </c>
      <c r="K3" s="657" t="s">
        <v>14</v>
      </c>
      <c r="L3" s="657" t="s">
        <v>18</v>
      </c>
    </row>
    <row r="4" spans="1:12" s="27" customFormat="1" ht="21" customHeight="1">
      <c r="A4" s="661"/>
      <c r="B4" s="661"/>
      <c r="C4" s="661"/>
      <c r="D4" s="682"/>
      <c r="E4" s="69" t="s">
        <v>1426</v>
      </c>
      <c r="F4" s="69" t="s">
        <v>1427</v>
      </c>
      <c r="G4" s="69" t="s">
        <v>1428</v>
      </c>
      <c r="H4" s="69" t="s">
        <v>1429</v>
      </c>
      <c r="I4" s="69" t="s">
        <v>1430</v>
      </c>
      <c r="J4" s="654"/>
      <c r="K4" s="657"/>
      <c r="L4" s="657"/>
    </row>
    <row r="5" spans="1:12" s="27" customFormat="1" ht="144">
      <c r="A5" s="26">
        <v>36</v>
      </c>
      <c r="B5" s="23" t="s">
        <v>1375</v>
      </c>
      <c r="C5" s="23" t="s">
        <v>1246</v>
      </c>
      <c r="D5" s="137" t="s">
        <v>1370</v>
      </c>
      <c r="E5" s="87">
        <v>1430000</v>
      </c>
      <c r="F5" s="87">
        <v>1430000</v>
      </c>
      <c r="G5" s="87">
        <v>1430000</v>
      </c>
      <c r="H5" s="87">
        <v>1430000</v>
      </c>
      <c r="I5" s="87">
        <v>1430000</v>
      </c>
      <c r="J5" s="49" t="s">
        <v>123</v>
      </c>
      <c r="K5" s="23" t="s">
        <v>124</v>
      </c>
      <c r="L5" s="23" t="s">
        <v>125</v>
      </c>
    </row>
    <row r="6" spans="1:12" s="27" customFormat="1" ht="126">
      <c r="A6" s="26">
        <v>37</v>
      </c>
      <c r="B6" s="24" t="s">
        <v>1374</v>
      </c>
      <c r="C6" s="23" t="s">
        <v>1246</v>
      </c>
      <c r="D6" s="137" t="s">
        <v>126</v>
      </c>
      <c r="E6" s="87">
        <v>830000</v>
      </c>
      <c r="F6" s="87">
        <v>830000</v>
      </c>
      <c r="G6" s="87">
        <v>830000</v>
      </c>
      <c r="H6" s="87">
        <v>830000</v>
      </c>
      <c r="I6" s="87">
        <v>830000</v>
      </c>
      <c r="J6" s="49" t="s">
        <v>123</v>
      </c>
      <c r="K6" s="23" t="s">
        <v>124</v>
      </c>
      <c r="L6" s="23" t="s">
        <v>125</v>
      </c>
    </row>
    <row r="7" spans="1:12" s="27" customFormat="1" ht="126">
      <c r="A7" s="26">
        <v>38</v>
      </c>
      <c r="B7" s="23" t="s">
        <v>1373</v>
      </c>
      <c r="C7" s="23" t="s">
        <v>1246</v>
      </c>
      <c r="D7" s="137" t="s">
        <v>127</v>
      </c>
      <c r="E7" s="87">
        <v>1730000</v>
      </c>
      <c r="F7" s="63">
        <v>0</v>
      </c>
      <c r="G7" s="63">
        <v>0</v>
      </c>
      <c r="H7" s="63">
        <v>0</v>
      </c>
      <c r="I7" s="63">
        <v>0</v>
      </c>
      <c r="J7" s="49" t="s">
        <v>123</v>
      </c>
      <c r="K7" s="23" t="s">
        <v>124</v>
      </c>
      <c r="L7" s="23" t="s">
        <v>125</v>
      </c>
    </row>
    <row r="8" spans="1:12" ht="108">
      <c r="A8" s="26">
        <v>39</v>
      </c>
      <c r="B8" s="137" t="s">
        <v>1372</v>
      </c>
      <c r="C8" s="23" t="s">
        <v>1246</v>
      </c>
      <c r="D8" s="137" t="s">
        <v>1376</v>
      </c>
      <c r="E8" s="138">
        <v>227000</v>
      </c>
      <c r="F8" s="138">
        <v>227000</v>
      </c>
      <c r="G8" s="138">
        <v>227000</v>
      </c>
      <c r="H8" s="138">
        <v>227000</v>
      </c>
      <c r="I8" s="138">
        <v>227000</v>
      </c>
      <c r="J8" s="49" t="s">
        <v>123</v>
      </c>
      <c r="K8" s="23" t="s">
        <v>124</v>
      </c>
      <c r="L8" s="23" t="s">
        <v>125</v>
      </c>
    </row>
    <row r="9" spans="1:12" ht="108">
      <c r="A9" s="26">
        <v>40</v>
      </c>
      <c r="B9" s="137" t="s">
        <v>1371</v>
      </c>
      <c r="C9" s="23" t="s">
        <v>1246</v>
      </c>
      <c r="D9" s="298" t="s">
        <v>1377</v>
      </c>
      <c r="E9" s="138">
        <v>333000</v>
      </c>
      <c r="F9" s="138">
        <v>333000</v>
      </c>
      <c r="G9" s="138">
        <v>333000</v>
      </c>
      <c r="H9" s="138">
        <v>333000</v>
      </c>
      <c r="I9" s="138">
        <v>333000</v>
      </c>
      <c r="J9" s="49" t="s">
        <v>123</v>
      </c>
      <c r="K9" s="23" t="s">
        <v>124</v>
      </c>
      <c r="L9" s="23" t="s">
        <v>125</v>
      </c>
    </row>
    <row r="10" spans="1:12" ht="108">
      <c r="A10" s="26">
        <v>41</v>
      </c>
      <c r="B10" s="137" t="s">
        <v>1380</v>
      </c>
      <c r="C10" s="23" t="s">
        <v>1246</v>
      </c>
      <c r="D10" s="137" t="s">
        <v>1378</v>
      </c>
      <c r="E10" s="138">
        <v>89800</v>
      </c>
      <c r="F10" s="138">
        <v>89800</v>
      </c>
      <c r="G10" s="138">
        <v>89800</v>
      </c>
      <c r="H10" s="138">
        <v>89800</v>
      </c>
      <c r="I10" s="138">
        <v>89800</v>
      </c>
      <c r="J10" s="49" t="s">
        <v>123</v>
      </c>
      <c r="K10" s="23" t="s">
        <v>124</v>
      </c>
      <c r="L10" s="23" t="s">
        <v>125</v>
      </c>
    </row>
    <row r="11" spans="1:12" ht="108">
      <c r="A11" s="26">
        <v>42</v>
      </c>
      <c r="B11" s="137" t="s">
        <v>833</v>
      </c>
      <c r="C11" s="23" t="s">
        <v>1246</v>
      </c>
      <c r="D11" s="137" t="s">
        <v>1379</v>
      </c>
      <c r="E11" s="138">
        <v>1265000</v>
      </c>
      <c r="F11" s="138">
        <v>1265000</v>
      </c>
      <c r="G11" s="138">
        <v>1265000</v>
      </c>
      <c r="H11" s="138">
        <v>1265000</v>
      </c>
      <c r="I11" s="138">
        <v>1265000</v>
      </c>
      <c r="J11" s="49" t="s">
        <v>123</v>
      </c>
      <c r="K11" s="23" t="s">
        <v>124</v>
      </c>
      <c r="L11" s="23" t="s">
        <v>125</v>
      </c>
    </row>
    <row r="12" spans="1:12" ht="108">
      <c r="A12" s="26">
        <v>43</v>
      </c>
      <c r="B12" s="137" t="s">
        <v>1323</v>
      </c>
      <c r="C12" s="23" t="s">
        <v>1246</v>
      </c>
      <c r="D12" s="137" t="s">
        <v>1381</v>
      </c>
      <c r="E12" s="138">
        <v>729000</v>
      </c>
      <c r="F12" s="138">
        <v>729000</v>
      </c>
      <c r="G12" s="138">
        <v>729000</v>
      </c>
      <c r="H12" s="138">
        <v>729000</v>
      </c>
      <c r="I12" s="138">
        <v>729000</v>
      </c>
      <c r="J12" s="49" t="s">
        <v>123</v>
      </c>
      <c r="K12" s="23" t="s">
        <v>124</v>
      </c>
      <c r="L12" s="23" t="s">
        <v>125</v>
      </c>
    </row>
    <row r="13" spans="1:12" ht="108">
      <c r="A13" s="26">
        <v>44</v>
      </c>
      <c r="B13" s="137" t="s">
        <v>1382</v>
      </c>
      <c r="C13" s="23" t="s">
        <v>1246</v>
      </c>
      <c r="D13" s="137" t="s">
        <v>1383</v>
      </c>
      <c r="E13" s="235">
        <v>354000</v>
      </c>
      <c r="F13" s="235">
        <v>354000</v>
      </c>
      <c r="G13" s="235">
        <v>354000</v>
      </c>
      <c r="H13" s="235">
        <v>354000</v>
      </c>
      <c r="I13" s="235">
        <v>354000</v>
      </c>
      <c r="J13" s="49" t="s">
        <v>123</v>
      </c>
      <c r="K13" s="23" t="s">
        <v>124</v>
      </c>
      <c r="L13" s="23" t="s">
        <v>125</v>
      </c>
    </row>
    <row r="14" spans="1:12" ht="108">
      <c r="A14" s="26">
        <v>45</v>
      </c>
      <c r="B14" s="137" t="s">
        <v>836</v>
      </c>
      <c r="C14" s="23" t="s">
        <v>1246</v>
      </c>
      <c r="D14" s="137" t="s">
        <v>1384</v>
      </c>
      <c r="E14" s="138">
        <v>993000</v>
      </c>
      <c r="F14" s="138">
        <v>993000</v>
      </c>
      <c r="G14" s="138">
        <v>993000</v>
      </c>
      <c r="H14" s="138">
        <v>993000</v>
      </c>
      <c r="I14" s="138">
        <v>993000</v>
      </c>
      <c r="J14" s="49" t="s">
        <v>123</v>
      </c>
      <c r="K14" s="23" t="s">
        <v>124</v>
      </c>
      <c r="L14" s="23" t="s">
        <v>125</v>
      </c>
    </row>
    <row r="15" spans="1:12" ht="108">
      <c r="A15" s="26">
        <v>46</v>
      </c>
      <c r="B15" s="137" t="s">
        <v>1386</v>
      </c>
      <c r="C15" s="23" t="s">
        <v>1246</v>
      </c>
      <c r="D15" s="137" t="s">
        <v>1385</v>
      </c>
      <c r="E15" s="138">
        <v>709000</v>
      </c>
      <c r="F15" s="138">
        <v>709000</v>
      </c>
      <c r="G15" s="138">
        <v>709000</v>
      </c>
      <c r="H15" s="138">
        <v>709000</v>
      </c>
      <c r="I15" s="138">
        <v>709000</v>
      </c>
      <c r="J15" s="49" t="s">
        <v>123</v>
      </c>
      <c r="K15" s="23" t="s">
        <v>124</v>
      </c>
      <c r="L15" s="23" t="s">
        <v>125</v>
      </c>
    </row>
    <row r="16" spans="1:12" ht="72">
      <c r="A16" s="30">
        <v>47</v>
      </c>
      <c r="B16" s="139" t="s">
        <v>841</v>
      </c>
      <c r="C16" s="658" t="s">
        <v>1246</v>
      </c>
      <c r="D16" s="140" t="s">
        <v>1315</v>
      </c>
      <c r="E16" s="147">
        <v>579000</v>
      </c>
      <c r="F16" s="147">
        <v>579000</v>
      </c>
      <c r="G16" s="147">
        <v>579000</v>
      </c>
      <c r="H16" s="147">
        <v>579000</v>
      </c>
      <c r="I16" s="147">
        <v>579000</v>
      </c>
      <c r="J16" s="153" t="s">
        <v>123</v>
      </c>
      <c r="K16" s="684" t="s">
        <v>124</v>
      </c>
      <c r="L16" s="51" t="s">
        <v>125</v>
      </c>
    </row>
    <row r="17" spans="1:12" ht="54">
      <c r="A17" s="148"/>
      <c r="B17" s="282" t="s">
        <v>842</v>
      </c>
      <c r="C17" s="683"/>
      <c r="D17" s="624" t="s">
        <v>1387</v>
      </c>
      <c r="E17" s="177"/>
      <c r="F17" s="177"/>
      <c r="G17" s="141"/>
      <c r="H17" s="141"/>
      <c r="I17" s="141"/>
      <c r="J17" s="19"/>
      <c r="K17" s="685"/>
      <c r="L17" s="149"/>
    </row>
    <row r="18" spans="1:12" ht="58.5" customHeight="1">
      <c r="A18" s="150"/>
      <c r="B18" s="259" t="s">
        <v>1236</v>
      </c>
      <c r="C18" s="143"/>
      <c r="D18" s="259" t="s">
        <v>1388</v>
      </c>
      <c r="E18" s="178"/>
      <c r="F18" s="178"/>
      <c r="G18" s="144"/>
      <c r="H18" s="144"/>
      <c r="I18" s="144"/>
      <c r="J18" s="18"/>
      <c r="K18" s="151"/>
      <c r="L18" s="151"/>
    </row>
    <row r="19" spans="1:12" ht="108">
      <c r="A19" s="26">
        <v>48</v>
      </c>
      <c r="B19" s="137" t="s">
        <v>839</v>
      </c>
      <c r="C19" s="23" t="s">
        <v>122</v>
      </c>
      <c r="D19" s="137" t="s">
        <v>1389</v>
      </c>
      <c r="E19" s="138">
        <v>598000</v>
      </c>
      <c r="F19" s="138">
        <v>598000</v>
      </c>
      <c r="G19" s="138">
        <v>598000</v>
      </c>
      <c r="H19" s="138">
        <v>598000</v>
      </c>
      <c r="I19" s="138">
        <v>598000</v>
      </c>
      <c r="J19" s="49" t="s">
        <v>123</v>
      </c>
      <c r="K19" s="23" t="s">
        <v>124</v>
      </c>
      <c r="L19" s="23" t="s">
        <v>125</v>
      </c>
    </row>
    <row r="20" spans="1:12" ht="18" thickBot="1">
      <c r="A20" s="506" t="s">
        <v>46</v>
      </c>
      <c r="B20" s="170" t="s">
        <v>1669</v>
      </c>
      <c r="C20" s="170"/>
      <c r="D20" s="170"/>
      <c r="E20" s="238">
        <f>SUM(E5:E19)</f>
        <v>9866800</v>
      </c>
      <c r="F20" s="238">
        <f>SUM(F5:F19)</f>
        <v>8136800</v>
      </c>
      <c r="G20" s="238">
        <f>SUM(G5:G19)</f>
        <v>8136800</v>
      </c>
      <c r="H20" s="238">
        <f>SUM(H5:H19)</f>
        <v>8136800</v>
      </c>
      <c r="I20" s="238">
        <f>SUM(I5:I19)</f>
        <v>8136800</v>
      </c>
      <c r="J20" s="170"/>
      <c r="K20" s="170"/>
      <c r="L20" s="170"/>
    </row>
    <row r="21" ht="18" thickTop="1"/>
    <row r="23" ht="25.5" customHeight="1"/>
    <row r="24" ht="25.5" customHeight="1"/>
    <row r="25" ht="25.5" customHeight="1"/>
    <row r="26" ht="25.5" customHeight="1"/>
    <row r="27" ht="25.5" customHeight="1"/>
    <row r="28" ht="25.5" customHeight="1"/>
  </sheetData>
  <sheetProtection/>
  <mergeCells count="10">
    <mergeCell ref="L3:L4"/>
    <mergeCell ref="A3:A4"/>
    <mergeCell ref="B3:B4"/>
    <mergeCell ref="C3:C4"/>
    <mergeCell ref="D3:D4"/>
    <mergeCell ref="C16:C17"/>
    <mergeCell ref="K16:K17"/>
    <mergeCell ref="E3:I3"/>
    <mergeCell ref="J3:J4"/>
    <mergeCell ref="K3:K4"/>
  </mergeCells>
  <printOptions horizontalCentered="1"/>
  <pageMargins left="0" right="0" top="1.18110236220472" bottom="0.551181102362205" header="0.511811023622047" footer="0.31496062992126"/>
  <pageSetup firstPageNumber="84" useFirstPageNumber="1" horizontalDpi="600" verticalDpi="600" orientation="landscape" paperSize="9" r:id="rId1"/>
  <headerFooter>
    <oddHeader xml:space="preserve">&amp;C&amp;"TH SarabunIT๙,ตัวหนา"&amp;16
&amp;R
&amp;16แบบ ผ 02 </oddHeader>
    <oddFooter>&amp;Lแผนพัฒนาท้องถิ่น (พ.ศ.2566-2570)&amp;R&amp;"TH SarabunIT๙,ตัวหนา"&amp;18&amp;P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workbookViewId="0" topLeftCell="A9">
      <selection activeCell="D14" sqref="D14"/>
    </sheetView>
  </sheetViews>
  <sheetFormatPr defaultColWidth="9.140625" defaultRowHeight="21.75"/>
  <cols>
    <col min="1" max="1" width="5.00390625" style="68" customWidth="1"/>
    <col min="2" max="2" width="23.140625" style="15" customWidth="1"/>
    <col min="3" max="3" width="19.8515625" style="27" customWidth="1"/>
    <col min="4" max="4" width="20.421875" style="27" customWidth="1"/>
    <col min="5" max="5" width="11.28125" style="90" customWidth="1"/>
    <col min="6" max="6" width="12.140625" style="90" customWidth="1"/>
    <col min="7" max="7" width="11.421875" style="90" customWidth="1"/>
    <col min="8" max="8" width="11.00390625" style="90" customWidth="1"/>
    <col min="9" max="9" width="11.140625" style="90" customWidth="1"/>
    <col min="10" max="10" width="11.28125" style="27" customWidth="1"/>
    <col min="11" max="11" width="15.28125" style="27" customWidth="1"/>
    <col min="12" max="12" width="9.140625" style="27" customWidth="1"/>
    <col min="13" max="16384" width="9.140625" style="15" customWidth="1"/>
  </cols>
  <sheetData>
    <row r="1" spans="1:12" ht="21" hidden="1">
      <c r="A1" s="687" t="s">
        <v>9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ht="21" hidden="1">
      <c r="A2" s="687" t="s">
        <v>10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ht="21" hidden="1">
      <c r="A3" s="687" t="s">
        <v>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ht="18" hidden="1">
      <c r="A4" s="64"/>
    </row>
    <row r="5" spans="1:2" ht="18" hidden="1">
      <c r="A5" s="65" t="s">
        <v>19</v>
      </c>
      <c r="B5" s="15" t="s">
        <v>119</v>
      </c>
    </row>
    <row r="6" spans="1:2" ht="18" hidden="1">
      <c r="A6" s="65" t="s">
        <v>20</v>
      </c>
      <c r="B6" s="15" t="s">
        <v>120</v>
      </c>
    </row>
    <row r="7" spans="1:2" ht="18" hidden="1">
      <c r="A7" s="65">
        <v>3</v>
      </c>
      <c r="B7" s="15" t="s">
        <v>121</v>
      </c>
    </row>
    <row r="8" spans="1:2" ht="18" hidden="1">
      <c r="A8" s="64"/>
      <c r="B8" s="83" t="s">
        <v>880</v>
      </c>
    </row>
    <row r="9" spans="1:12" ht="21">
      <c r="A9" s="64"/>
      <c r="B9" s="207" t="s">
        <v>1184</v>
      </c>
      <c r="C9" s="15"/>
      <c r="D9" s="15"/>
      <c r="E9" s="66"/>
      <c r="F9" s="66"/>
      <c r="G9" s="66"/>
      <c r="H9" s="66"/>
      <c r="I9" s="66"/>
      <c r="J9" s="15"/>
      <c r="K9" s="67"/>
      <c r="L9" s="67"/>
    </row>
    <row r="10" spans="1:2" ht="20.25" customHeight="1">
      <c r="A10" s="64"/>
      <c r="B10" s="258" t="s">
        <v>1251</v>
      </c>
    </row>
    <row r="11" spans="1:12" ht="18">
      <c r="A11" s="661" t="s">
        <v>2</v>
      </c>
      <c r="B11" s="661" t="s">
        <v>12</v>
      </c>
      <c r="C11" s="661" t="s">
        <v>13</v>
      </c>
      <c r="D11" s="662" t="s">
        <v>15</v>
      </c>
      <c r="E11" s="686" t="s">
        <v>16</v>
      </c>
      <c r="F11" s="686"/>
      <c r="G11" s="686"/>
      <c r="H11" s="686"/>
      <c r="I11" s="686"/>
      <c r="J11" s="655" t="s">
        <v>17</v>
      </c>
      <c r="K11" s="657" t="s">
        <v>14</v>
      </c>
      <c r="L11" s="657" t="s">
        <v>18</v>
      </c>
    </row>
    <row r="12" spans="1:12" ht="36">
      <c r="A12" s="661"/>
      <c r="B12" s="661"/>
      <c r="C12" s="661"/>
      <c r="D12" s="662"/>
      <c r="E12" s="92" t="s">
        <v>1426</v>
      </c>
      <c r="F12" s="92" t="s">
        <v>1696</v>
      </c>
      <c r="G12" s="92" t="s">
        <v>1428</v>
      </c>
      <c r="H12" s="92" t="s">
        <v>1429</v>
      </c>
      <c r="I12" s="92" t="s">
        <v>1430</v>
      </c>
      <c r="J12" s="655"/>
      <c r="K12" s="657"/>
      <c r="L12" s="657"/>
    </row>
    <row r="13" spans="1:12" s="93" customFormat="1" ht="123">
      <c r="A13" s="301">
        <v>49</v>
      </c>
      <c r="B13" s="135" t="s">
        <v>1390</v>
      </c>
      <c r="C13" s="23" t="s">
        <v>885</v>
      </c>
      <c r="D13" s="8" t="s">
        <v>882</v>
      </c>
      <c r="E13" s="92">
        <v>534000</v>
      </c>
      <c r="F13" s="92">
        <v>534000</v>
      </c>
      <c r="G13" s="92">
        <v>534000</v>
      </c>
      <c r="H13" s="92">
        <v>534000</v>
      </c>
      <c r="I13" s="92">
        <v>534000</v>
      </c>
      <c r="J13" s="155" t="s">
        <v>887</v>
      </c>
      <c r="K13" s="155" t="s">
        <v>888</v>
      </c>
      <c r="L13" s="49" t="s">
        <v>125</v>
      </c>
    </row>
    <row r="14" spans="1:12" s="27" customFormat="1" ht="108">
      <c r="A14" s="301">
        <v>50</v>
      </c>
      <c r="B14" s="135" t="s">
        <v>883</v>
      </c>
      <c r="C14" s="23" t="s">
        <v>886</v>
      </c>
      <c r="D14" s="8" t="s">
        <v>884</v>
      </c>
      <c r="E14" s="91">
        <v>534000</v>
      </c>
      <c r="F14" s="91">
        <v>534000</v>
      </c>
      <c r="G14" s="91">
        <v>534000</v>
      </c>
      <c r="H14" s="91">
        <v>534000</v>
      </c>
      <c r="I14" s="126">
        <v>534000</v>
      </c>
      <c r="J14" s="155" t="s">
        <v>887</v>
      </c>
      <c r="K14" s="155" t="s">
        <v>888</v>
      </c>
      <c r="L14" s="49" t="s">
        <v>125</v>
      </c>
    </row>
    <row r="15" spans="1:12" s="27" customFormat="1" ht="18">
      <c r="A15" s="510" t="s">
        <v>46</v>
      </c>
      <c r="B15" s="616" t="s">
        <v>1670</v>
      </c>
      <c r="C15" s="511"/>
      <c r="D15" s="511"/>
      <c r="E15" s="263">
        <f>SUM(E13:E14)</f>
        <v>1068000</v>
      </c>
      <c r="F15" s="113">
        <f>SUM(F13:F14)</f>
        <v>1068000</v>
      </c>
      <c r="G15" s="263">
        <f>SUM(G13:G14)</f>
        <v>1068000</v>
      </c>
      <c r="H15" s="263">
        <f>SUM(H13:H14)</f>
        <v>1068000</v>
      </c>
      <c r="I15" s="263">
        <f>SUM(I13:I14)</f>
        <v>1068000</v>
      </c>
      <c r="J15" s="56"/>
      <c r="K15" s="56"/>
      <c r="L15" s="56"/>
    </row>
  </sheetData>
  <sheetProtection/>
  <mergeCells count="11">
    <mergeCell ref="D11:D12"/>
    <mergeCell ref="E11:I11"/>
    <mergeCell ref="J11:J12"/>
    <mergeCell ref="K11:K12"/>
    <mergeCell ref="L11:L12"/>
    <mergeCell ref="A1:L1"/>
    <mergeCell ref="A2:L2"/>
    <mergeCell ref="A3:L3"/>
    <mergeCell ref="A11:A12"/>
    <mergeCell ref="B11:B12"/>
    <mergeCell ref="C11:C12"/>
  </mergeCells>
  <printOptions horizontalCentered="1"/>
  <pageMargins left="0" right="0" top="1.18110236220472" bottom="0.551181102362205" header="0.31496062992126" footer="0.31496062992126"/>
  <pageSetup firstPageNumber="88" useFirstPageNumber="1" horizontalDpi="600" verticalDpi="600" orientation="landscape" paperSize="9" scale="95" r:id="rId1"/>
  <headerFooter>
    <oddHeader>&amp;R
&amp;16แบบ ผ 02</oddHeader>
    <oddFooter>&amp;Lแผนพัฒนาท้องถิ่น (พ.ศ. 2566 - 2570)&amp;R&amp;"TH SarabunIT๙,ตัวหนา"&amp;18&amp;P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showGridLines="0" zoomScaleSheetLayoutView="110" workbookViewId="0" topLeftCell="A8">
      <selection activeCell="K20" sqref="K20"/>
    </sheetView>
  </sheetViews>
  <sheetFormatPr defaultColWidth="9.140625" defaultRowHeight="21.75"/>
  <cols>
    <col min="1" max="1" width="5.8515625" style="68" customWidth="1"/>
    <col min="2" max="2" width="21.140625" style="15" customWidth="1"/>
    <col min="3" max="3" width="18.140625" style="15" customWidth="1"/>
    <col min="4" max="4" width="18.57421875" style="15" customWidth="1"/>
    <col min="5" max="5" width="12.140625" style="66" customWidth="1"/>
    <col min="6" max="6" width="11.28125" style="66" customWidth="1"/>
    <col min="7" max="9" width="12.00390625" style="66" customWidth="1"/>
    <col min="10" max="10" width="13.57421875" style="15" customWidth="1"/>
    <col min="11" max="11" width="13.00390625" style="67" customWidth="1"/>
    <col min="12" max="12" width="10.421875" style="67" customWidth="1"/>
    <col min="13" max="16384" width="9.140625" style="1" customWidth="1"/>
  </cols>
  <sheetData>
    <row r="1" spans="1:12" ht="21" hidden="1">
      <c r="A1" s="692" t="s">
        <v>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</row>
    <row r="2" spans="1:12" ht="21" hidden="1">
      <c r="A2" s="692" t="s">
        <v>10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</row>
    <row r="3" spans="1:12" ht="21" hidden="1">
      <c r="A3" s="692" t="s">
        <v>1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</row>
    <row r="4" spans="1:2" ht="21" hidden="1">
      <c r="A4" s="65" t="s">
        <v>19</v>
      </c>
      <c r="B4" s="15" t="s">
        <v>119</v>
      </c>
    </row>
    <row r="5" spans="1:2" ht="21" hidden="1">
      <c r="A5" s="65" t="s">
        <v>20</v>
      </c>
      <c r="B5" s="15" t="s">
        <v>120</v>
      </c>
    </row>
    <row r="6" spans="1:2" ht="21" hidden="1">
      <c r="A6" s="65">
        <v>3</v>
      </c>
      <c r="B6" s="15" t="s">
        <v>121</v>
      </c>
    </row>
    <row r="7" spans="1:2" ht="21" hidden="1">
      <c r="A7" s="64"/>
      <c r="B7" s="83" t="s">
        <v>948</v>
      </c>
    </row>
    <row r="8" spans="1:2" ht="21">
      <c r="A8" s="64"/>
      <c r="B8" s="207" t="s">
        <v>1184</v>
      </c>
    </row>
    <row r="9" spans="1:12" s="36" customFormat="1" ht="21">
      <c r="A9" s="64"/>
      <c r="B9" s="260" t="s">
        <v>949</v>
      </c>
      <c r="C9" s="15"/>
      <c r="D9" s="15"/>
      <c r="E9" s="66"/>
      <c r="F9" s="66"/>
      <c r="G9" s="66"/>
      <c r="H9" s="66"/>
      <c r="I9" s="66"/>
      <c r="J9" s="15"/>
      <c r="K9" s="67"/>
      <c r="L9" s="67"/>
    </row>
    <row r="10" spans="1:12" s="36" customFormat="1" ht="20.25" customHeight="1">
      <c r="A10" s="661" t="s">
        <v>2</v>
      </c>
      <c r="B10" s="661" t="s">
        <v>12</v>
      </c>
      <c r="C10" s="661" t="s">
        <v>13</v>
      </c>
      <c r="D10" s="662" t="s">
        <v>15</v>
      </c>
      <c r="E10" s="659" t="s">
        <v>16</v>
      </c>
      <c r="F10" s="659"/>
      <c r="G10" s="659"/>
      <c r="H10" s="659"/>
      <c r="I10" s="659"/>
      <c r="J10" s="653" t="s">
        <v>17</v>
      </c>
      <c r="K10" s="657" t="s">
        <v>14</v>
      </c>
      <c r="L10" s="657" t="s">
        <v>18</v>
      </c>
    </row>
    <row r="11" spans="1:12" s="36" customFormat="1" ht="36">
      <c r="A11" s="661"/>
      <c r="B11" s="661"/>
      <c r="C11" s="661"/>
      <c r="D11" s="662"/>
      <c r="E11" s="69" t="s">
        <v>1426</v>
      </c>
      <c r="F11" s="69" t="s">
        <v>1427</v>
      </c>
      <c r="G11" s="69" t="s">
        <v>1591</v>
      </c>
      <c r="H11" s="69" t="s">
        <v>1592</v>
      </c>
      <c r="I11" s="69" t="s">
        <v>1593</v>
      </c>
      <c r="J11" s="654"/>
      <c r="K11" s="657"/>
      <c r="L11" s="657"/>
    </row>
    <row r="12" spans="1:12" s="237" customFormat="1" ht="114.75" customHeight="1">
      <c r="A12" s="158">
        <v>51</v>
      </c>
      <c r="B12" s="159" t="s">
        <v>1391</v>
      </c>
      <c r="C12" s="159" t="s">
        <v>889</v>
      </c>
      <c r="D12" s="157" t="s">
        <v>1697</v>
      </c>
      <c r="E12" s="160">
        <v>285000</v>
      </c>
      <c r="F12" s="160">
        <v>285000</v>
      </c>
      <c r="G12" s="160">
        <v>285000</v>
      </c>
      <c r="H12" s="160">
        <v>285000</v>
      </c>
      <c r="I12" s="160">
        <v>285000</v>
      </c>
      <c r="J12" s="120" t="s">
        <v>891</v>
      </c>
      <c r="K12" s="120" t="s">
        <v>892</v>
      </c>
      <c r="L12" s="161" t="s">
        <v>125</v>
      </c>
    </row>
    <row r="13" spans="1:12" ht="117" customHeight="1">
      <c r="A13" s="158">
        <v>52</v>
      </c>
      <c r="B13" s="159" t="s">
        <v>843</v>
      </c>
      <c r="C13" s="159" t="s">
        <v>890</v>
      </c>
      <c r="D13" s="157" t="s">
        <v>1699</v>
      </c>
      <c r="E13" s="160">
        <v>228000</v>
      </c>
      <c r="F13" s="160">
        <v>228000</v>
      </c>
      <c r="G13" s="160">
        <v>228000</v>
      </c>
      <c r="H13" s="160">
        <v>228000</v>
      </c>
      <c r="I13" s="160">
        <v>228000</v>
      </c>
      <c r="J13" s="120" t="s">
        <v>891</v>
      </c>
      <c r="K13" s="611" t="s">
        <v>893</v>
      </c>
      <c r="L13" s="161" t="s">
        <v>125</v>
      </c>
    </row>
    <row r="14" spans="1:12" ht="112.5" customHeight="1">
      <c r="A14" s="158">
        <v>53</v>
      </c>
      <c r="B14" s="159" t="s">
        <v>844</v>
      </c>
      <c r="C14" s="159" t="s">
        <v>890</v>
      </c>
      <c r="D14" s="162" t="s">
        <v>845</v>
      </c>
      <c r="E14" s="160">
        <v>135000</v>
      </c>
      <c r="F14" s="160">
        <v>135000</v>
      </c>
      <c r="G14" s="160">
        <v>135000</v>
      </c>
      <c r="H14" s="160">
        <v>135000</v>
      </c>
      <c r="I14" s="160">
        <v>135000</v>
      </c>
      <c r="J14" s="120" t="s">
        <v>891</v>
      </c>
      <c r="K14" s="611" t="s">
        <v>893</v>
      </c>
      <c r="L14" s="161" t="s">
        <v>125</v>
      </c>
    </row>
    <row r="15" spans="1:12" ht="111.75" customHeight="1">
      <c r="A15" s="158">
        <v>54</v>
      </c>
      <c r="B15" s="159" t="s">
        <v>846</v>
      </c>
      <c r="C15" s="159" t="s">
        <v>890</v>
      </c>
      <c r="D15" s="162" t="s">
        <v>1698</v>
      </c>
      <c r="E15" s="160">
        <v>310000</v>
      </c>
      <c r="F15" s="160">
        <v>310000</v>
      </c>
      <c r="G15" s="160">
        <v>310000</v>
      </c>
      <c r="H15" s="160">
        <v>310000</v>
      </c>
      <c r="I15" s="160">
        <v>310000</v>
      </c>
      <c r="J15" s="120" t="s">
        <v>891</v>
      </c>
      <c r="K15" s="611" t="s">
        <v>893</v>
      </c>
      <c r="L15" s="161" t="s">
        <v>125</v>
      </c>
    </row>
    <row r="16" spans="1:12" ht="135.75" customHeight="1">
      <c r="A16" s="158">
        <v>55</v>
      </c>
      <c r="B16" s="159" t="s">
        <v>847</v>
      </c>
      <c r="C16" s="159" t="s">
        <v>890</v>
      </c>
      <c r="D16" s="157" t="s">
        <v>894</v>
      </c>
      <c r="E16" s="160">
        <v>533000</v>
      </c>
      <c r="F16" s="160">
        <v>533000</v>
      </c>
      <c r="G16" s="160">
        <v>533000</v>
      </c>
      <c r="H16" s="160">
        <v>533000</v>
      </c>
      <c r="I16" s="160">
        <v>533000</v>
      </c>
      <c r="J16" s="120" t="s">
        <v>891</v>
      </c>
      <c r="K16" s="611" t="s">
        <v>893</v>
      </c>
      <c r="L16" s="161" t="s">
        <v>125</v>
      </c>
    </row>
    <row r="17" spans="1:12" ht="114.75">
      <c r="A17" s="158">
        <v>56</v>
      </c>
      <c r="B17" s="159" t="s">
        <v>848</v>
      </c>
      <c r="C17" s="159" t="s">
        <v>890</v>
      </c>
      <c r="D17" s="162" t="s">
        <v>895</v>
      </c>
      <c r="E17" s="160">
        <v>112000</v>
      </c>
      <c r="F17" s="160">
        <v>112000</v>
      </c>
      <c r="G17" s="160">
        <v>112000</v>
      </c>
      <c r="H17" s="160">
        <v>112000</v>
      </c>
      <c r="I17" s="160">
        <v>112000</v>
      </c>
      <c r="J17" s="120" t="s">
        <v>891</v>
      </c>
      <c r="K17" s="611" t="s">
        <v>893</v>
      </c>
      <c r="L17" s="161" t="s">
        <v>125</v>
      </c>
    </row>
    <row r="18" spans="1:12" ht="105" customHeight="1">
      <c r="A18" s="158">
        <v>57</v>
      </c>
      <c r="B18" s="159" t="s">
        <v>849</v>
      </c>
      <c r="C18" s="159" t="s">
        <v>889</v>
      </c>
      <c r="D18" s="162" t="s">
        <v>850</v>
      </c>
      <c r="E18" s="160">
        <v>159000</v>
      </c>
      <c r="F18" s="160">
        <v>159000</v>
      </c>
      <c r="G18" s="160">
        <v>159000</v>
      </c>
      <c r="H18" s="160">
        <v>159000</v>
      </c>
      <c r="I18" s="160">
        <v>159000</v>
      </c>
      <c r="J18" s="120" t="s">
        <v>891</v>
      </c>
      <c r="K18" s="120" t="s">
        <v>892</v>
      </c>
      <c r="L18" s="161" t="s">
        <v>125</v>
      </c>
    </row>
    <row r="19" spans="1:12" ht="108" customHeight="1">
      <c r="A19" s="158">
        <v>58</v>
      </c>
      <c r="B19" s="159" t="s">
        <v>851</v>
      </c>
      <c r="C19" s="159" t="s">
        <v>889</v>
      </c>
      <c r="D19" s="162" t="s">
        <v>896</v>
      </c>
      <c r="E19" s="160">
        <v>80400</v>
      </c>
      <c r="F19" s="160">
        <v>80400</v>
      </c>
      <c r="G19" s="160">
        <v>80400</v>
      </c>
      <c r="H19" s="160">
        <v>80400</v>
      </c>
      <c r="I19" s="160">
        <v>80400</v>
      </c>
      <c r="J19" s="120" t="s">
        <v>891</v>
      </c>
      <c r="K19" s="120" t="s">
        <v>892</v>
      </c>
      <c r="L19" s="161" t="s">
        <v>125</v>
      </c>
    </row>
    <row r="20" spans="1:12" ht="138.75">
      <c r="A20" s="158">
        <v>59</v>
      </c>
      <c r="B20" s="159" t="s">
        <v>852</v>
      </c>
      <c r="C20" s="159" t="s">
        <v>890</v>
      </c>
      <c r="D20" s="162" t="s">
        <v>853</v>
      </c>
      <c r="E20" s="160">
        <v>9800</v>
      </c>
      <c r="F20" s="160">
        <v>9800</v>
      </c>
      <c r="G20" s="160">
        <v>9800</v>
      </c>
      <c r="H20" s="160">
        <v>9800</v>
      </c>
      <c r="I20" s="160">
        <v>9800</v>
      </c>
      <c r="J20" s="120" t="s">
        <v>891</v>
      </c>
      <c r="K20" s="566" t="s">
        <v>1741</v>
      </c>
      <c r="L20" s="161" t="s">
        <v>125</v>
      </c>
    </row>
    <row r="21" spans="1:12" ht="114" customHeight="1">
      <c r="A21" s="158">
        <v>60</v>
      </c>
      <c r="B21" s="159" t="s">
        <v>854</v>
      </c>
      <c r="C21" s="159" t="s">
        <v>890</v>
      </c>
      <c r="D21" s="162" t="s">
        <v>1742</v>
      </c>
      <c r="E21" s="160">
        <v>216000</v>
      </c>
      <c r="F21" s="160">
        <v>216000</v>
      </c>
      <c r="G21" s="160">
        <v>216000</v>
      </c>
      <c r="H21" s="160">
        <v>216000</v>
      </c>
      <c r="I21" s="160">
        <v>216000</v>
      </c>
      <c r="J21" s="120" t="s">
        <v>891</v>
      </c>
      <c r="K21" s="611" t="s">
        <v>893</v>
      </c>
      <c r="L21" s="161" t="s">
        <v>125</v>
      </c>
    </row>
    <row r="22" spans="1:12" ht="112.5" customHeight="1">
      <c r="A22" s="158">
        <v>61</v>
      </c>
      <c r="B22" s="159" t="s">
        <v>855</v>
      </c>
      <c r="C22" s="159" t="s">
        <v>890</v>
      </c>
      <c r="D22" s="162" t="s">
        <v>856</v>
      </c>
      <c r="E22" s="160">
        <v>18200</v>
      </c>
      <c r="F22" s="160">
        <v>18200</v>
      </c>
      <c r="G22" s="160">
        <v>18200</v>
      </c>
      <c r="H22" s="160">
        <v>18200</v>
      </c>
      <c r="I22" s="160">
        <v>18200</v>
      </c>
      <c r="J22" s="120" t="s">
        <v>891</v>
      </c>
      <c r="K22" s="611" t="s">
        <v>893</v>
      </c>
      <c r="L22" s="161" t="s">
        <v>125</v>
      </c>
    </row>
    <row r="23" spans="1:12" ht="125.25" customHeight="1">
      <c r="A23" s="158">
        <v>62</v>
      </c>
      <c r="B23" s="159" t="s">
        <v>858</v>
      </c>
      <c r="C23" s="159" t="s">
        <v>890</v>
      </c>
      <c r="D23" s="162" t="s">
        <v>859</v>
      </c>
      <c r="E23" s="160">
        <v>12600</v>
      </c>
      <c r="F23" s="160">
        <v>12600</v>
      </c>
      <c r="G23" s="160">
        <v>12600</v>
      </c>
      <c r="H23" s="160">
        <v>12600</v>
      </c>
      <c r="I23" s="160">
        <v>12600</v>
      </c>
      <c r="J23" s="120" t="s">
        <v>891</v>
      </c>
      <c r="K23" s="608" t="s">
        <v>893</v>
      </c>
      <c r="L23" s="161" t="s">
        <v>125</v>
      </c>
    </row>
    <row r="24" spans="1:12" ht="117.75" customHeight="1">
      <c r="A24" s="158">
        <v>63</v>
      </c>
      <c r="B24" s="159" t="s">
        <v>861</v>
      </c>
      <c r="C24" s="159" t="s">
        <v>890</v>
      </c>
      <c r="D24" s="162" t="s">
        <v>862</v>
      </c>
      <c r="E24" s="160">
        <v>135000</v>
      </c>
      <c r="F24" s="160">
        <v>135000</v>
      </c>
      <c r="G24" s="160">
        <v>135000</v>
      </c>
      <c r="H24" s="160">
        <v>135000</v>
      </c>
      <c r="I24" s="160">
        <v>135000</v>
      </c>
      <c r="J24" s="120" t="s">
        <v>891</v>
      </c>
      <c r="K24" s="611" t="s">
        <v>893</v>
      </c>
      <c r="L24" s="161" t="s">
        <v>125</v>
      </c>
    </row>
    <row r="25" spans="1:12" ht="114.75" customHeight="1">
      <c r="A25" s="158">
        <v>64</v>
      </c>
      <c r="B25" s="159" t="s">
        <v>1392</v>
      </c>
      <c r="C25" s="159" t="s">
        <v>890</v>
      </c>
      <c r="D25" s="162" t="s">
        <v>860</v>
      </c>
      <c r="E25" s="160">
        <v>82000</v>
      </c>
      <c r="F25" s="160">
        <v>82000</v>
      </c>
      <c r="G25" s="160">
        <v>82000</v>
      </c>
      <c r="H25" s="160">
        <v>82000</v>
      </c>
      <c r="I25" s="160">
        <v>82000</v>
      </c>
      <c r="J25" s="120" t="s">
        <v>891</v>
      </c>
      <c r="K25" s="611" t="s">
        <v>893</v>
      </c>
      <c r="L25" s="161" t="s">
        <v>125</v>
      </c>
    </row>
    <row r="26" spans="1:12" ht="128.25" customHeight="1">
      <c r="A26" s="158">
        <v>65</v>
      </c>
      <c r="B26" s="119" t="s">
        <v>863</v>
      </c>
      <c r="C26" s="159" t="s">
        <v>890</v>
      </c>
      <c r="D26" s="162" t="s">
        <v>864</v>
      </c>
      <c r="E26" s="160">
        <v>63800</v>
      </c>
      <c r="F26" s="160">
        <v>63800</v>
      </c>
      <c r="G26" s="160">
        <v>63800</v>
      </c>
      <c r="H26" s="160">
        <v>63800</v>
      </c>
      <c r="I26" s="160">
        <v>63800</v>
      </c>
      <c r="J26" s="120" t="s">
        <v>891</v>
      </c>
      <c r="K26" s="608" t="s">
        <v>893</v>
      </c>
      <c r="L26" s="161" t="s">
        <v>125</v>
      </c>
    </row>
    <row r="27" spans="1:12" ht="119.25" customHeight="1">
      <c r="A27" s="158">
        <v>66</v>
      </c>
      <c r="B27" s="159" t="s">
        <v>865</v>
      </c>
      <c r="C27" s="159" t="s">
        <v>890</v>
      </c>
      <c r="D27" s="162" t="s">
        <v>866</v>
      </c>
      <c r="E27" s="160">
        <v>266000</v>
      </c>
      <c r="F27" s="160">
        <v>266000</v>
      </c>
      <c r="G27" s="160">
        <v>266000</v>
      </c>
      <c r="H27" s="160">
        <v>266000</v>
      </c>
      <c r="I27" s="160">
        <v>266000</v>
      </c>
      <c r="J27" s="120" t="s">
        <v>891</v>
      </c>
      <c r="K27" s="608" t="s">
        <v>1741</v>
      </c>
      <c r="L27" s="161" t="s">
        <v>125</v>
      </c>
    </row>
    <row r="28" spans="1:13" ht="132" customHeight="1">
      <c r="A28" s="158">
        <v>67</v>
      </c>
      <c r="B28" s="159" t="s">
        <v>867</v>
      </c>
      <c r="C28" s="159" t="s">
        <v>890</v>
      </c>
      <c r="D28" s="162" t="s">
        <v>868</v>
      </c>
      <c r="E28" s="160">
        <v>184000</v>
      </c>
      <c r="F28" s="160">
        <v>184000</v>
      </c>
      <c r="G28" s="160">
        <v>184000</v>
      </c>
      <c r="H28" s="160">
        <v>184000</v>
      </c>
      <c r="I28" s="160">
        <v>184000</v>
      </c>
      <c r="J28" s="120" t="s">
        <v>891</v>
      </c>
      <c r="K28" s="566" t="s">
        <v>893</v>
      </c>
      <c r="L28" s="161" t="s">
        <v>125</v>
      </c>
      <c r="M28" s="39"/>
    </row>
    <row r="29" spans="1:12" ht="156">
      <c r="A29" s="158">
        <v>68</v>
      </c>
      <c r="B29" s="159" t="s">
        <v>870</v>
      </c>
      <c r="C29" s="159" t="s">
        <v>890</v>
      </c>
      <c r="D29" s="162" t="s">
        <v>871</v>
      </c>
      <c r="E29" s="160">
        <v>97700</v>
      </c>
      <c r="F29" s="160">
        <v>97700</v>
      </c>
      <c r="G29" s="160">
        <v>97700</v>
      </c>
      <c r="H29" s="160">
        <v>97700</v>
      </c>
      <c r="I29" s="160">
        <v>97700</v>
      </c>
      <c r="J29" s="120" t="s">
        <v>891</v>
      </c>
      <c r="K29" s="566" t="s">
        <v>893</v>
      </c>
      <c r="L29" s="161" t="s">
        <v>125</v>
      </c>
    </row>
    <row r="30" spans="1:13" ht="153">
      <c r="A30" s="199">
        <v>69</v>
      </c>
      <c r="B30" s="690" t="s">
        <v>869</v>
      </c>
      <c r="C30" s="168" t="s">
        <v>890</v>
      </c>
      <c r="D30" s="303" t="s">
        <v>1228</v>
      </c>
      <c r="E30" s="163">
        <v>219000</v>
      </c>
      <c r="F30" s="163">
        <v>219000</v>
      </c>
      <c r="G30" s="163">
        <v>219000</v>
      </c>
      <c r="H30" s="163">
        <v>219000</v>
      </c>
      <c r="I30" s="163">
        <v>219000</v>
      </c>
      <c r="J30" s="286" t="s">
        <v>891</v>
      </c>
      <c r="K30" s="688" t="s">
        <v>893</v>
      </c>
      <c r="L30" s="164" t="s">
        <v>125</v>
      </c>
      <c r="M30" s="39"/>
    </row>
    <row r="31" spans="1:12" ht="138.75" customHeight="1">
      <c r="A31" s="200"/>
      <c r="B31" s="691"/>
      <c r="C31" s="165"/>
      <c r="D31" s="625" t="s">
        <v>1227</v>
      </c>
      <c r="E31" s="169">
        <v>0</v>
      </c>
      <c r="F31" s="169">
        <v>0</v>
      </c>
      <c r="G31" s="166"/>
      <c r="H31" s="166"/>
      <c r="I31" s="166"/>
      <c r="J31" s="287"/>
      <c r="K31" s="689"/>
      <c r="L31" s="167"/>
    </row>
    <row r="32" spans="1:12" ht="123" customHeight="1">
      <c r="A32" s="158">
        <v>70</v>
      </c>
      <c r="B32" s="159" t="s">
        <v>872</v>
      </c>
      <c r="C32" s="159" t="s">
        <v>890</v>
      </c>
      <c r="D32" s="162" t="s">
        <v>873</v>
      </c>
      <c r="E32" s="160">
        <v>11000</v>
      </c>
      <c r="F32" s="160">
        <v>11000</v>
      </c>
      <c r="G32" s="160">
        <v>11000</v>
      </c>
      <c r="H32" s="160">
        <v>11000</v>
      </c>
      <c r="I32" s="160">
        <v>11000</v>
      </c>
      <c r="J32" s="120" t="s">
        <v>891</v>
      </c>
      <c r="K32" s="608" t="s">
        <v>1741</v>
      </c>
      <c r="L32" s="161" t="s">
        <v>125</v>
      </c>
    </row>
    <row r="33" spans="1:12" ht="111.75" customHeight="1">
      <c r="A33" s="158">
        <v>71</v>
      </c>
      <c r="B33" s="159" t="s">
        <v>874</v>
      </c>
      <c r="C33" s="159" t="s">
        <v>890</v>
      </c>
      <c r="D33" s="162" t="s">
        <v>875</v>
      </c>
      <c r="E33" s="160">
        <v>54400</v>
      </c>
      <c r="F33" s="160">
        <v>54400</v>
      </c>
      <c r="G33" s="160">
        <v>54400</v>
      </c>
      <c r="H33" s="160">
        <v>54400</v>
      </c>
      <c r="I33" s="160">
        <v>54400</v>
      </c>
      <c r="J33" s="120" t="s">
        <v>891</v>
      </c>
      <c r="K33" s="611" t="s">
        <v>893</v>
      </c>
      <c r="L33" s="161" t="s">
        <v>125</v>
      </c>
    </row>
    <row r="34" spans="1:12" ht="90" customHeight="1">
      <c r="A34" s="158">
        <v>72</v>
      </c>
      <c r="B34" s="159" t="s">
        <v>876</v>
      </c>
      <c r="C34" s="159" t="s">
        <v>890</v>
      </c>
      <c r="D34" s="162" t="s">
        <v>877</v>
      </c>
      <c r="E34" s="160">
        <v>35600</v>
      </c>
      <c r="F34" s="160">
        <v>35600</v>
      </c>
      <c r="G34" s="160">
        <v>35600</v>
      </c>
      <c r="H34" s="160">
        <v>35600</v>
      </c>
      <c r="I34" s="160">
        <v>35600</v>
      </c>
      <c r="J34" s="120" t="s">
        <v>891</v>
      </c>
      <c r="K34" s="611" t="s">
        <v>893</v>
      </c>
      <c r="L34" s="161" t="s">
        <v>125</v>
      </c>
    </row>
    <row r="35" spans="1:12" ht="135" customHeight="1">
      <c r="A35" s="158">
        <v>73</v>
      </c>
      <c r="B35" s="159" t="s">
        <v>878</v>
      </c>
      <c r="C35" s="159" t="s">
        <v>890</v>
      </c>
      <c r="D35" s="162" t="s">
        <v>879</v>
      </c>
      <c r="E35" s="160">
        <v>23900</v>
      </c>
      <c r="F35" s="160">
        <v>23900</v>
      </c>
      <c r="G35" s="160">
        <v>23900</v>
      </c>
      <c r="H35" s="160">
        <v>23900</v>
      </c>
      <c r="I35" s="160">
        <v>23900</v>
      </c>
      <c r="J35" s="120" t="s">
        <v>891</v>
      </c>
      <c r="K35" s="566" t="s">
        <v>893</v>
      </c>
      <c r="L35" s="161" t="s">
        <v>125</v>
      </c>
    </row>
    <row r="36" spans="1:12" s="297" customFormat="1" ht="134.25" customHeight="1">
      <c r="A36" s="302">
        <v>74</v>
      </c>
      <c r="B36" s="159" t="s">
        <v>857</v>
      </c>
      <c r="C36" s="159" t="s">
        <v>890</v>
      </c>
      <c r="D36" s="159" t="s">
        <v>1188</v>
      </c>
      <c r="E36" s="160">
        <v>85200</v>
      </c>
      <c r="F36" s="160">
        <v>85200</v>
      </c>
      <c r="G36" s="160">
        <v>85200</v>
      </c>
      <c r="H36" s="160">
        <v>85200</v>
      </c>
      <c r="I36" s="160">
        <v>85200</v>
      </c>
      <c r="J36" s="296" t="s">
        <v>891</v>
      </c>
      <c r="K36" s="617" t="s">
        <v>893</v>
      </c>
      <c r="L36" s="159" t="s">
        <v>125</v>
      </c>
    </row>
    <row r="37" spans="1:12" ht="15" customHeight="1">
      <c r="A37" s="514" t="s">
        <v>46</v>
      </c>
      <c r="B37" s="517" t="s">
        <v>1671</v>
      </c>
      <c r="C37" s="517"/>
      <c r="D37" s="517"/>
      <c r="E37" s="552">
        <f>SUM(E12:E36)</f>
        <v>3356600</v>
      </c>
      <c r="F37" s="553">
        <f>SUM(F12:F36)</f>
        <v>3356600</v>
      </c>
      <c r="G37" s="552">
        <f>SUM(G12:G36)</f>
        <v>3356600</v>
      </c>
      <c r="H37" s="552">
        <f>SUM(H12:H36)</f>
        <v>3356600</v>
      </c>
      <c r="I37" s="552">
        <f>SUM(I12:I36)</f>
        <v>3356600</v>
      </c>
      <c r="J37" s="558"/>
      <c r="K37" s="146"/>
      <c r="L37" s="23"/>
    </row>
  </sheetData>
  <sheetProtection/>
  <mergeCells count="13">
    <mergeCell ref="C10:C11"/>
    <mergeCell ref="D10:D11"/>
    <mergeCell ref="E10:I10"/>
    <mergeCell ref="J10:J11"/>
    <mergeCell ref="K10:K11"/>
    <mergeCell ref="K30:K31"/>
    <mergeCell ref="L10:L11"/>
    <mergeCell ref="B30:B31"/>
    <mergeCell ref="A1:L1"/>
    <mergeCell ref="A2:L2"/>
    <mergeCell ref="A3:L3"/>
    <mergeCell ref="A10:A11"/>
    <mergeCell ref="B10:B11"/>
  </mergeCells>
  <printOptions horizontalCentered="1"/>
  <pageMargins left="0.196850393700787" right="0" top="1.37795275590551" bottom="0.393700787401575" header="0.511811023622047" footer="0.31496062992126"/>
  <pageSetup firstPageNumber="89" useFirstPageNumber="1" horizontalDpi="600" verticalDpi="600" orientation="landscape" paperSize="9" scale="98" r:id="rId1"/>
  <headerFooter>
    <oddHeader>&amp;C&amp;"TH SarabunIT๙,ตัวหนา"&amp;16
&amp;R
&amp;16แบบ ผ02</oddHeader>
    <oddFooter>&amp;Lแผนพัฒนาท้องถิ่น (พ.ศ. 2566 - 2570)&amp;R&amp;"TH SarabunIT๙,ตัวหนา"&amp;18&amp;P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showGridLines="0" zoomScaleSheetLayoutView="110" workbookViewId="0" topLeftCell="A9">
      <selection activeCell="O12" sqref="O12"/>
    </sheetView>
  </sheetViews>
  <sheetFormatPr defaultColWidth="9.140625" defaultRowHeight="21.75"/>
  <cols>
    <col min="1" max="1" width="5.57421875" style="68" customWidth="1"/>
    <col min="2" max="2" width="21.140625" style="15" customWidth="1"/>
    <col min="3" max="3" width="15.8515625" style="15" customWidth="1"/>
    <col min="4" max="4" width="17.00390625" style="15" customWidth="1"/>
    <col min="5" max="8" width="14.140625" style="66" customWidth="1"/>
    <col min="9" max="9" width="14.28125" style="66" customWidth="1"/>
    <col min="10" max="10" width="13.28125" style="15" customWidth="1"/>
    <col min="11" max="11" width="12.57421875" style="67" customWidth="1"/>
    <col min="12" max="12" width="9.8515625" style="67" customWidth="1"/>
    <col min="13" max="16384" width="9.140625" style="1" customWidth="1"/>
  </cols>
  <sheetData>
    <row r="1" spans="1:2" ht="21">
      <c r="A1" s="64"/>
      <c r="B1" s="207" t="s">
        <v>1184</v>
      </c>
    </row>
    <row r="2" spans="1:2" ht="21">
      <c r="A2" s="64"/>
      <c r="B2" s="260" t="s">
        <v>1178</v>
      </c>
    </row>
    <row r="3" spans="1:12" s="36" customFormat="1" ht="21">
      <c r="A3" s="661" t="s">
        <v>2</v>
      </c>
      <c r="B3" s="661" t="s">
        <v>12</v>
      </c>
      <c r="C3" s="661" t="s">
        <v>13</v>
      </c>
      <c r="D3" s="662" t="s">
        <v>15</v>
      </c>
      <c r="E3" s="659" t="s">
        <v>16</v>
      </c>
      <c r="F3" s="659"/>
      <c r="G3" s="659"/>
      <c r="H3" s="659"/>
      <c r="I3" s="659"/>
      <c r="J3" s="653" t="s">
        <v>17</v>
      </c>
      <c r="K3" s="657" t="s">
        <v>14</v>
      </c>
      <c r="L3" s="657" t="s">
        <v>18</v>
      </c>
    </row>
    <row r="4" spans="1:12" s="36" customFormat="1" ht="21">
      <c r="A4" s="661"/>
      <c r="B4" s="661"/>
      <c r="C4" s="661"/>
      <c r="D4" s="662"/>
      <c r="E4" s="69" t="s">
        <v>1431</v>
      </c>
      <c r="F4" s="69" t="s">
        <v>1427</v>
      </c>
      <c r="G4" s="69" t="s">
        <v>1428</v>
      </c>
      <c r="H4" s="69" t="s">
        <v>1592</v>
      </c>
      <c r="I4" s="69" t="s">
        <v>1594</v>
      </c>
      <c r="J4" s="654"/>
      <c r="K4" s="657"/>
      <c r="L4" s="657"/>
    </row>
    <row r="5" spans="1:12" s="36" customFormat="1" ht="96.75" customHeight="1">
      <c r="A5" s="158">
        <v>75</v>
      </c>
      <c r="B5" s="159" t="s">
        <v>1056</v>
      </c>
      <c r="C5" s="159" t="s">
        <v>805</v>
      </c>
      <c r="D5" s="157" t="s">
        <v>1067</v>
      </c>
      <c r="E5" s="280">
        <v>1200000</v>
      </c>
      <c r="F5" s="280">
        <v>1200000</v>
      </c>
      <c r="G5" s="280">
        <v>1200000</v>
      </c>
      <c r="H5" s="280">
        <v>1200000</v>
      </c>
      <c r="I5" s="280">
        <v>1200000</v>
      </c>
      <c r="J5" s="161" t="s">
        <v>1263</v>
      </c>
      <c r="K5" s="161" t="s">
        <v>1264</v>
      </c>
      <c r="L5" s="161" t="s">
        <v>125</v>
      </c>
    </row>
    <row r="6" spans="1:12" ht="96">
      <c r="A6" s="158">
        <v>76</v>
      </c>
      <c r="B6" s="159" t="s">
        <v>1057</v>
      </c>
      <c r="C6" s="159" t="s">
        <v>805</v>
      </c>
      <c r="D6" s="157" t="s">
        <v>1068</v>
      </c>
      <c r="E6" s="280">
        <v>536000</v>
      </c>
      <c r="F6" s="280">
        <v>536000</v>
      </c>
      <c r="G6" s="280">
        <v>536000</v>
      </c>
      <c r="H6" s="280">
        <v>536000</v>
      </c>
      <c r="I6" s="280">
        <v>536000</v>
      </c>
      <c r="J6" s="161" t="s">
        <v>1263</v>
      </c>
      <c r="K6" s="161" t="s">
        <v>1264</v>
      </c>
      <c r="L6" s="161" t="s">
        <v>125</v>
      </c>
    </row>
    <row r="7" spans="1:12" ht="96">
      <c r="A7" s="158">
        <v>77</v>
      </c>
      <c r="B7" s="159" t="s">
        <v>1058</v>
      </c>
      <c r="C7" s="159" t="s">
        <v>805</v>
      </c>
      <c r="D7" s="162" t="s">
        <v>1069</v>
      </c>
      <c r="E7" s="280">
        <v>226000</v>
      </c>
      <c r="F7" s="280">
        <v>226000</v>
      </c>
      <c r="G7" s="280">
        <v>226000</v>
      </c>
      <c r="H7" s="280">
        <v>226000</v>
      </c>
      <c r="I7" s="280">
        <v>226000</v>
      </c>
      <c r="J7" s="161" t="s">
        <v>1263</v>
      </c>
      <c r="K7" s="161" t="s">
        <v>1264</v>
      </c>
      <c r="L7" s="161" t="s">
        <v>125</v>
      </c>
    </row>
    <row r="8" spans="1:12" ht="96">
      <c r="A8" s="158">
        <v>78</v>
      </c>
      <c r="B8" s="159" t="s">
        <v>1059</v>
      </c>
      <c r="C8" s="159" t="s">
        <v>805</v>
      </c>
      <c r="D8" s="162" t="s">
        <v>1070</v>
      </c>
      <c r="E8" s="280">
        <v>320000</v>
      </c>
      <c r="F8" s="280">
        <v>320000</v>
      </c>
      <c r="G8" s="280">
        <v>320000</v>
      </c>
      <c r="H8" s="280">
        <v>320000</v>
      </c>
      <c r="I8" s="280">
        <v>320000</v>
      </c>
      <c r="J8" s="161" t="s">
        <v>1263</v>
      </c>
      <c r="K8" s="161" t="s">
        <v>1264</v>
      </c>
      <c r="L8" s="161" t="s">
        <v>125</v>
      </c>
    </row>
    <row r="9" spans="1:12" ht="90">
      <c r="A9" s="158">
        <v>79</v>
      </c>
      <c r="B9" s="159" t="s">
        <v>1393</v>
      </c>
      <c r="C9" s="159" t="s">
        <v>1257</v>
      </c>
      <c r="D9" s="157" t="s">
        <v>1075</v>
      </c>
      <c r="E9" s="160">
        <v>100000</v>
      </c>
      <c r="F9" s="160">
        <v>100000</v>
      </c>
      <c r="G9" s="160">
        <v>100000</v>
      </c>
      <c r="H9" s="160">
        <v>100000</v>
      </c>
      <c r="I9" s="160">
        <v>100000</v>
      </c>
      <c r="J9" s="161" t="s">
        <v>1261</v>
      </c>
      <c r="K9" s="120" t="s">
        <v>1262</v>
      </c>
      <c r="L9" s="161" t="s">
        <v>125</v>
      </c>
    </row>
    <row r="10" spans="1:12" ht="57">
      <c r="A10" s="158">
        <v>80</v>
      </c>
      <c r="B10" s="159" t="s">
        <v>1060</v>
      </c>
      <c r="C10" s="159" t="s">
        <v>1258</v>
      </c>
      <c r="D10" s="162" t="s">
        <v>1076</v>
      </c>
      <c r="E10" s="160">
        <v>99400</v>
      </c>
      <c r="F10" s="160">
        <v>99400</v>
      </c>
      <c r="G10" s="160">
        <v>99400</v>
      </c>
      <c r="H10" s="160">
        <v>99400</v>
      </c>
      <c r="I10" s="160">
        <v>99400</v>
      </c>
      <c r="J10" s="161" t="s">
        <v>1259</v>
      </c>
      <c r="K10" s="120" t="s">
        <v>1260</v>
      </c>
      <c r="L10" s="161" t="s">
        <v>125</v>
      </c>
    </row>
    <row r="11" spans="1:12" ht="84.75" customHeight="1">
      <c r="A11" s="158">
        <v>81</v>
      </c>
      <c r="B11" s="159" t="s">
        <v>1061</v>
      </c>
      <c r="C11" s="159" t="s">
        <v>805</v>
      </c>
      <c r="D11" s="162" t="s">
        <v>1071</v>
      </c>
      <c r="E11" s="160">
        <v>245000</v>
      </c>
      <c r="F11" s="160">
        <v>245000</v>
      </c>
      <c r="G11" s="160">
        <v>245000</v>
      </c>
      <c r="H11" s="160">
        <v>245000</v>
      </c>
      <c r="I11" s="160">
        <v>245000</v>
      </c>
      <c r="J11" s="120" t="s">
        <v>1263</v>
      </c>
      <c r="K11" s="120" t="s">
        <v>1264</v>
      </c>
      <c r="L11" s="161" t="s">
        <v>125</v>
      </c>
    </row>
    <row r="12" spans="1:12" ht="93" customHeight="1">
      <c r="A12" s="158">
        <v>82</v>
      </c>
      <c r="B12" s="159" t="s">
        <v>1394</v>
      </c>
      <c r="C12" s="159" t="s">
        <v>1265</v>
      </c>
      <c r="D12" s="162" t="s">
        <v>1072</v>
      </c>
      <c r="E12" s="160">
        <v>282000</v>
      </c>
      <c r="F12" s="160">
        <v>282000</v>
      </c>
      <c r="G12" s="160">
        <v>282000</v>
      </c>
      <c r="H12" s="160">
        <v>282000</v>
      </c>
      <c r="I12" s="160">
        <v>282000</v>
      </c>
      <c r="J12" s="161" t="s">
        <v>1266</v>
      </c>
      <c r="K12" s="161" t="s">
        <v>1264</v>
      </c>
      <c r="L12" s="161" t="s">
        <v>125</v>
      </c>
    </row>
    <row r="13" spans="1:12" ht="90.75" customHeight="1">
      <c r="A13" s="158">
        <v>83</v>
      </c>
      <c r="B13" s="159" t="s">
        <v>1062</v>
      </c>
      <c r="C13" s="159" t="s">
        <v>805</v>
      </c>
      <c r="D13" s="162" t="s">
        <v>1077</v>
      </c>
      <c r="E13" s="160">
        <v>800000</v>
      </c>
      <c r="F13" s="160">
        <v>800000</v>
      </c>
      <c r="G13" s="160">
        <v>800000</v>
      </c>
      <c r="H13" s="160">
        <v>800000</v>
      </c>
      <c r="I13" s="160">
        <v>800000</v>
      </c>
      <c r="J13" s="161" t="s">
        <v>1263</v>
      </c>
      <c r="K13" s="24" t="s">
        <v>808</v>
      </c>
      <c r="L13" s="161" t="s">
        <v>125</v>
      </c>
    </row>
    <row r="14" spans="1:12" ht="69" customHeight="1">
      <c r="A14" s="158">
        <v>84</v>
      </c>
      <c r="B14" s="159" t="s">
        <v>1063</v>
      </c>
      <c r="C14" s="159" t="s">
        <v>805</v>
      </c>
      <c r="D14" s="162" t="s">
        <v>1073</v>
      </c>
      <c r="E14" s="160">
        <v>277000</v>
      </c>
      <c r="F14" s="160">
        <v>277000</v>
      </c>
      <c r="G14" s="160">
        <v>277000</v>
      </c>
      <c r="H14" s="160">
        <v>277000</v>
      </c>
      <c r="I14" s="160">
        <v>277000</v>
      </c>
      <c r="J14" s="608" t="s">
        <v>1263</v>
      </c>
      <c r="K14" s="120" t="s">
        <v>1264</v>
      </c>
      <c r="L14" s="161" t="s">
        <v>125</v>
      </c>
    </row>
    <row r="15" spans="1:12" ht="90">
      <c r="A15" s="158">
        <v>85</v>
      </c>
      <c r="B15" s="159" t="s">
        <v>1064</v>
      </c>
      <c r="C15" s="159" t="s">
        <v>805</v>
      </c>
      <c r="D15" s="162" t="s">
        <v>1074</v>
      </c>
      <c r="E15" s="160">
        <v>592000</v>
      </c>
      <c r="F15" s="160">
        <v>592000</v>
      </c>
      <c r="G15" s="160">
        <v>592000</v>
      </c>
      <c r="H15" s="160">
        <v>592000</v>
      </c>
      <c r="I15" s="160">
        <v>592000</v>
      </c>
      <c r="J15" s="120" t="s">
        <v>1263</v>
      </c>
      <c r="K15" s="120" t="s">
        <v>1264</v>
      </c>
      <c r="L15" s="161" t="s">
        <v>125</v>
      </c>
    </row>
    <row r="16" spans="1:12" ht="108">
      <c r="A16" s="158">
        <v>86</v>
      </c>
      <c r="B16" s="159" t="s">
        <v>1065</v>
      </c>
      <c r="C16" s="159" t="s">
        <v>1267</v>
      </c>
      <c r="D16" s="159" t="s">
        <v>1065</v>
      </c>
      <c r="E16" s="160">
        <v>100000</v>
      </c>
      <c r="F16" s="160">
        <v>100000</v>
      </c>
      <c r="G16" s="160">
        <v>100000</v>
      </c>
      <c r="H16" s="160">
        <v>100000</v>
      </c>
      <c r="I16" s="160">
        <v>100000</v>
      </c>
      <c r="J16" s="296" t="s">
        <v>1268</v>
      </c>
      <c r="K16" s="296" t="s">
        <v>1264</v>
      </c>
      <c r="L16" s="159" t="s">
        <v>125</v>
      </c>
    </row>
    <row r="17" spans="1:12" ht="90">
      <c r="A17" s="158">
        <v>87</v>
      </c>
      <c r="B17" s="159" t="s">
        <v>1066</v>
      </c>
      <c r="C17" s="23" t="s">
        <v>805</v>
      </c>
      <c r="D17" s="162" t="s">
        <v>1078</v>
      </c>
      <c r="E17" s="160">
        <v>100000</v>
      </c>
      <c r="F17" s="160">
        <v>100000</v>
      </c>
      <c r="G17" s="160">
        <v>100000</v>
      </c>
      <c r="H17" s="160">
        <v>100000</v>
      </c>
      <c r="I17" s="160">
        <v>100000</v>
      </c>
      <c r="J17" s="120" t="s">
        <v>1263</v>
      </c>
      <c r="K17" s="24" t="s">
        <v>808</v>
      </c>
      <c r="L17" s="161" t="s">
        <v>125</v>
      </c>
    </row>
    <row r="18" spans="1:12" s="27" customFormat="1" ht="54">
      <c r="A18" s="158">
        <v>88</v>
      </c>
      <c r="B18" s="23" t="s">
        <v>802</v>
      </c>
      <c r="C18" s="23" t="s">
        <v>805</v>
      </c>
      <c r="D18" s="23" t="s">
        <v>803</v>
      </c>
      <c r="E18" s="113">
        <v>100000</v>
      </c>
      <c r="F18" s="113">
        <v>100000</v>
      </c>
      <c r="G18" s="113">
        <v>100000</v>
      </c>
      <c r="H18" s="113">
        <v>100000</v>
      </c>
      <c r="I18" s="113">
        <v>100000</v>
      </c>
      <c r="J18" s="24" t="s">
        <v>807</v>
      </c>
      <c r="K18" s="24" t="s">
        <v>808</v>
      </c>
      <c r="L18" s="24" t="s">
        <v>63</v>
      </c>
    </row>
    <row r="19" spans="1:12" s="27" customFormat="1" ht="281.25" customHeight="1">
      <c r="A19" s="158">
        <v>89</v>
      </c>
      <c r="B19" s="78" t="s">
        <v>141</v>
      </c>
      <c r="C19" s="79" t="s">
        <v>1700</v>
      </c>
      <c r="D19" s="23" t="s">
        <v>1743</v>
      </c>
      <c r="E19" s="288">
        <v>1000000</v>
      </c>
      <c r="F19" s="288">
        <v>1000000</v>
      </c>
      <c r="G19" s="288">
        <v>1000000</v>
      </c>
      <c r="H19" s="288">
        <v>1000000</v>
      </c>
      <c r="I19" s="288">
        <v>1000000</v>
      </c>
      <c r="J19" s="77" t="s">
        <v>143</v>
      </c>
      <c r="K19" s="24" t="s">
        <v>144</v>
      </c>
      <c r="L19" s="24" t="s">
        <v>145</v>
      </c>
    </row>
    <row r="20" spans="1:12" s="193" customFormat="1" ht="156" customHeight="1">
      <c r="A20" s="239">
        <v>90</v>
      </c>
      <c r="B20" s="296" t="s">
        <v>1496</v>
      </c>
      <c r="C20" s="521" t="s">
        <v>1497</v>
      </c>
      <c r="D20" s="521" t="s">
        <v>1498</v>
      </c>
      <c r="E20" s="526">
        <v>800000</v>
      </c>
      <c r="F20" s="526">
        <v>800000</v>
      </c>
      <c r="G20" s="526">
        <v>800000</v>
      </c>
      <c r="H20" s="526">
        <v>800000</v>
      </c>
      <c r="I20" s="526">
        <v>800000</v>
      </c>
      <c r="J20" s="523" t="s">
        <v>1499</v>
      </c>
      <c r="K20" s="523" t="s">
        <v>1500</v>
      </c>
      <c r="L20" s="521" t="s">
        <v>63</v>
      </c>
    </row>
    <row r="21" spans="1:12" s="193" customFormat="1" ht="90" customHeight="1">
      <c r="A21" s="536">
        <v>91</v>
      </c>
      <c r="B21" s="537" t="s">
        <v>1501</v>
      </c>
      <c r="C21" s="537" t="s">
        <v>1502</v>
      </c>
      <c r="D21" s="538" t="s">
        <v>1498</v>
      </c>
      <c r="E21" s="280">
        <v>500000</v>
      </c>
      <c r="F21" s="280">
        <v>500000</v>
      </c>
      <c r="G21" s="280">
        <v>500000</v>
      </c>
      <c r="H21" s="280">
        <v>500000</v>
      </c>
      <c r="I21" s="280">
        <v>500000</v>
      </c>
      <c r="J21" s="539" t="s">
        <v>1503</v>
      </c>
      <c r="K21" s="537" t="s">
        <v>1504</v>
      </c>
      <c r="L21" s="539" t="s">
        <v>125</v>
      </c>
    </row>
    <row r="22" spans="1:12" s="193" customFormat="1" ht="133.5" customHeight="1">
      <c r="A22" s="536">
        <v>92</v>
      </c>
      <c r="B22" s="540" t="s">
        <v>1505</v>
      </c>
      <c r="C22" s="296" t="s">
        <v>1506</v>
      </c>
      <c r="D22" s="540" t="s">
        <v>1498</v>
      </c>
      <c r="E22" s="280">
        <v>500000</v>
      </c>
      <c r="F22" s="280">
        <v>500000</v>
      </c>
      <c r="G22" s="280">
        <v>500000</v>
      </c>
      <c r="H22" s="280">
        <v>500000</v>
      </c>
      <c r="I22" s="280">
        <v>500000</v>
      </c>
      <c r="J22" s="541" t="s">
        <v>1503</v>
      </c>
      <c r="K22" s="296" t="s">
        <v>1507</v>
      </c>
      <c r="L22" s="541" t="s">
        <v>125</v>
      </c>
    </row>
    <row r="23" spans="1:12" s="193" customFormat="1" ht="92.25" customHeight="1">
      <c r="A23" s="542">
        <v>93</v>
      </c>
      <c r="B23" s="540" t="s">
        <v>1508</v>
      </c>
      <c r="C23" s="296" t="s">
        <v>1509</v>
      </c>
      <c r="D23" s="540" t="s">
        <v>1498</v>
      </c>
      <c r="E23" s="280">
        <v>500000</v>
      </c>
      <c r="F23" s="280">
        <v>500000</v>
      </c>
      <c r="G23" s="280">
        <v>500000</v>
      </c>
      <c r="H23" s="280">
        <v>500000</v>
      </c>
      <c r="I23" s="280">
        <v>500000</v>
      </c>
      <c r="J23" s="541" t="s">
        <v>1503</v>
      </c>
      <c r="K23" s="296" t="s">
        <v>1510</v>
      </c>
      <c r="L23" s="541" t="s">
        <v>125</v>
      </c>
    </row>
    <row r="24" spans="1:12" ht="18.75" customHeight="1">
      <c r="A24" s="517" t="s">
        <v>46</v>
      </c>
      <c r="B24" s="517" t="s">
        <v>1672</v>
      </c>
      <c r="C24" s="517"/>
      <c r="D24" s="517"/>
      <c r="E24" s="145">
        <f>SUM(E5:E23)</f>
        <v>8277400</v>
      </c>
      <c r="F24" s="145">
        <f>SUM(F5:F23)</f>
        <v>8277400</v>
      </c>
      <c r="G24" s="145">
        <f>SUM(G5:G23)</f>
        <v>8277400</v>
      </c>
      <c r="H24" s="145">
        <f>SUM(H5:H23)</f>
        <v>8277400</v>
      </c>
      <c r="I24" s="145">
        <f>SUM(I5:I23)</f>
        <v>8277400</v>
      </c>
      <c r="J24" s="16"/>
      <c r="K24" s="146"/>
      <c r="L24" s="23"/>
    </row>
    <row r="25" spans="1:12" ht="17.25" customHeight="1">
      <c r="A25" s="517" t="s">
        <v>1673</v>
      </c>
      <c r="B25" s="517"/>
      <c r="C25" s="517"/>
      <c r="D25" s="517"/>
      <c r="E25" s="145">
        <f>+E24+'ย.3-3อุตสา(ลูกรัง)'!E37+'ย.3 -3 อุตสากรรมฯ (ท่อลอด)'!E15+'ย.3-3อุตสหกรรม (แอสฟัล)'!E20+'ย.3 -3อุตสหกรรม _คสล'!E43</f>
        <v>50190100</v>
      </c>
      <c r="F25" s="145">
        <f>+F24+'ย.3-3อุตสา(ลูกรัง)'!F37+'ย.3 -3 อุตสากรรมฯ (ท่อลอด)'!F15+'ย.3-3อุตสหกรรม (แอสฟัล)'!F20+'ย.3 -3อุตสหกรรม _คสล'!F43</f>
        <v>48460100</v>
      </c>
      <c r="G25" s="145">
        <f>+G24+'ย.3-3อุตสา(ลูกรัง)'!G37+'ย.3 -3 อุตสากรรมฯ (ท่อลอด)'!G15+'ย.3-3อุตสหกรรม (แอสฟัล)'!G20+'ย.3 -3อุตสหกรรม _คสล'!G43</f>
        <v>48460100</v>
      </c>
      <c r="H25" s="552">
        <f>+H24+'ย.3-3อุตสา(ลูกรัง)'!H37+'ย.3 -3 อุตสากรรมฯ (ท่อลอด)'!H15+'ย.3-3อุตสหกรรม (แอสฟัล)'!H20+'ย.3 -3อุตสหกรรม _คสล'!H43</f>
        <v>48460100</v>
      </c>
      <c r="I25" s="145">
        <f>+I24+'ย.3-3อุตสา(ลูกรัง)'!I37+'ย.3 -3 อุตสากรรมฯ (ท่อลอด)'!I15+'ย.3-3อุตสหกรรม (แอสฟัล)'!I20+'ย.3 -3อุตสหกรรม _คสล'!I43</f>
        <v>48460100</v>
      </c>
      <c r="J25" s="16"/>
      <c r="K25" s="146"/>
      <c r="L25" s="23"/>
    </row>
    <row r="36" ht="21" hidden="1"/>
    <row r="37" ht="21" hidden="1"/>
    <row r="41" ht="21">
      <c r="M41" s="39"/>
    </row>
    <row r="42" ht="21">
      <c r="M42" s="39"/>
    </row>
  </sheetData>
  <sheetProtection/>
  <mergeCells count="8">
    <mergeCell ref="J3:J4"/>
    <mergeCell ref="K3:K4"/>
    <mergeCell ref="L3:L4"/>
    <mergeCell ref="A3:A4"/>
    <mergeCell ref="B3:B4"/>
    <mergeCell ref="C3:C4"/>
    <mergeCell ref="D3:D4"/>
    <mergeCell ref="E3:I3"/>
  </mergeCells>
  <printOptions horizontalCentered="1"/>
  <pageMargins left="0.196850393700787" right="0" top="1.18110236220472" bottom="0.551181102362205" header="0.511811023622047" footer="0.31496062992126"/>
  <pageSetup firstPageNumber="99" useFirstPageNumber="1" horizontalDpi="600" verticalDpi="600" orientation="landscape" paperSize="9" scale="95" r:id="rId1"/>
  <headerFooter>
    <oddHeader>&amp;C&amp;"TH SarabunIT๙,ตัวหนา"&amp;16
&amp;R
&amp;16แบบ ผ02</oddHeader>
    <oddFooter>&amp;L     แผนพัฒนาท้องถิ่น (พ.ศ. 2566 - 2570)&amp;R&amp;"TH SarabunIT๙,ตัวหนา"&amp;18&amp;P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tabSelected="1" zoomScale="130" zoomScaleNormal="130" workbookViewId="0" topLeftCell="A13">
      <selection activeCell="N13" sqref="L13:N14"/>
    </sheetView>
  </sheetViews>
  <sheetFormatPr defaultColWidth="9.140625" defaultRowHeight="21.75"/>
  <cols>
    <col min="1" max="1" width="4.421875" style="31" customWidth="1"/>
    <col min="2" max="2" width="21.00390625" style="27" customWidth="1"/>
    <col min="3" max="3" width="25.421875" style="27" customWidth="1"/>
    <col min="4" max="4" width="16.57421875" style="27" customWidth="1"/>
    <col min="5" max="5" width="11.7109375" style="72" customWidth="1"/>
    <col min="6" max="9" width="11.8515625" style="72" customWidth="1"/>
    <col min="10" max="10" width="11.28125" style="76" customWidth="1"/>
    <col min="11" max="11" width="15.00390625" style="76" customWidth="1"/>
    <col min="12" max="12" width="9.57421875" style="76" customWidth="1"/>
    <col min="13" max="16384" width="9.140625" style="27" customWidth="1"/>
  </cols>
  <sheetData>
    <row r="1" spans="1:3" ht="21">
      <c r="A1" s="271" t="s">
        <v>19</v>
      </c>
      <c r="B1" s="274" t="s">
        <v>51</v>
      </c>
      <c r="C1" s="36"/>
    </row>
    <row r="2" spans="1:3" ht="21">
      <c r="A2" s="271" t="s">
        <v>20</v>
      </c>
      <c r="B2" s="274" t="s">
        <v>484</v>
      </c>
      <c r="C2" s="275"/>
    </row>
    <row r="3" spans="1:3" ht="21">
      <c r="A3" s="271">
        <v>4</v>
      </c>
      <c r="B3" s="274" t="s">
        <v>128</v>
      </c>
      <c r="C3" s="36"/>
    </row>
    <row r="4" spans="1:3" ht="21">
      <c r="A4" s="271"/>
      <c r="B4" s="274" t="s">
        <v>133</v>
      </c>
      <c r="C4" s="36"/>
    </row>
    <row r="5" spans="1:12" ht="18">
      <c r="A5" s="655" t="s">
        <v>2</v>
      </c>
      <c r="B5" s="655" t="s">
        <v>12</v>
      </c>
      <c r="C5" s="655" t="s">
        <v>13</v>
      </c>
      <c r="D5" s="657" t="s">
        <v>15</v>
      </c>
      <c r="E5" s="659" t="s">
        <v>16</v>
      </c>
      <c r="F5" s="659"/>
      <c r="G5" s="659"/>
      <c r="H5" s="659"/>
      <c r="I5" s="659"/>
      <c r="J5" s="662" t="s">
        <v>17</v>
      </c>
      <c r="K5" s="662" t="s">
        <v>14</v>
      </c>
      <c r="L5" s="696" t="s">
        <v>18</v>
      </c>
    </row>
    <row r="6" spans="1:12" ht="18">
      <c r="A6" s="655"/>
      <c r="B6" s="655"/>
      <c r="C6" s="655"/>
      <c r="D6" s="657"/>
      <c r="E6" s="69" t="s">
        <v>1426</v>
      </c>
      <c r="F6" s="69" t="s">
        <v>1427</v>
      </c>
      <c r="G6" s="69" t="s">
        <v>1428</v>
      </c>
      <c r="H6" s="69" t="s">
        <v>1429</v>
      </c>
      <c r="I6" s="69" t="s">
        <v>1430</v>
      </c>
      <c r="J6" s="662"/>
      <c r="K6" s="662"/>
      <c r="L6" s="696"/>
    </row>
    <row r="7" spans="1:12" ht="92.25" customHeight="1">
      <c r="A7" s="30">
        <v>1</v>
      </c>
      <c r="B7" s="684" t="s">
        <v>129</v>
      </c>
      <c r="C7" s="684" t="s">
        <v>1749</v>
      </c>
      <c r="D7" s="684" t="s">
        <v>1745</v>
      </c>
      <c r="E7" s="73">
        <v>75000</v>
      </c>
      <c r="F7" s="73">
        <v>75000</v>
      </c>
      <c r="G7" s="73">
        <v>75000</v>
      </c>
      <c r="H7" s="73">
        <v>75000</v>
      </c>
      <c r="I7" s="73">
        <v>75000</v>
      </c>
      <c r="J7" s="50" t="s">
        <v>130</v>
      </c>
      <c r="K7" s="50" t="s">
        <v>131</v>
      </c>
      <c r="L7" s="50" t="s">
        <v>63</v>
      </c>
    </row>
    <row r="8" spans="1:12" ht="53.25" customHeight="1">
      <c r="A8" s="52"/>
      <c r="B8" s="685"/>
      <c r="C8" s="693"/>
      <c r="D8" s="685"/>
      <c r="E8" s="116"/>
      <c r="F8" s="116"/>
      <c r="G8" s="116"/>
      <c r="H8" s="116"/>
      <c r="I8" s="116"/>
      <c r="J8" s="61"/>
      <c r="K8" s="61"/>
      <c r="L8" s="61"/>
    </row>
    <row r="9" spans="1:13" ht="108" customHeight="1">
      <c r="A9" s="130">
        <v>2</v>
      </c>
      <c r="B9" s="627" t="s">
        <v>246</v>
      </c>
      <c r="C9" s="694" t="s">
        <v>1750</v>
      </c>
      <c r="D9" s="694" t="s">
        <v>1744</v>
      </c>
      <c r="E9" s="131">
        <v>75000</v>
      </c>
      <c r="F9" s="131">
        <v>75000</v>
      </c>
      <c r="G9" s="131">
        <v>75000</v>
      </c>
      <c r="H9" s="131">
        <v>75000</v>
      </c>
      <c r="I9" s="131">
        <v>75000</v>
      </c>
      <c r="J9" s="627" t="s">
        <v>130</v>
      </c>
      <c r="K9" s="627" t="s">
        <v>131</v>
      </c>
      <c r="L9" s="627" t="s">
        <v>63</v>
      </c>
      <c r="M9" s="310" t="s">
        <v>247</v>
      </c>
    </row>
    <row r="10" spans="1:12" ht="39" customHeight="1">
      <c r="A10" s="132"/>
      <c r="B10" s="628"/>
      <c r="C10" s="695"/>
      <c r="D10" s="695"/>
      <c r="E10" s="133"/>
      <c r="F10" s="133"/>
      <c r="G10" s="133"/>
      <c r="H10" s="133"/>
      <c r="I10" s="133"/>
      <c r="J10" s="628"/>
      <c r="K10" s="628"/>
      <c r="L10" s="628"/>
    </row>
    <row r="11" spans="1:12" ht="124.5" customHeight="1">
      <c r="A11" s="30">
        <v>3</v>
      </c>
      <c r="B11" s="51" t="s">
        <v>455</v>
      </c>
      <c r="C11" s="51" t="s">
        <v>1291</v>
      </c>
      <c r="D11" s="50" t="s">
        <v>458</v>
      </c>
      <c r="E11" s="71">
        <v>30000</v>
      </c>
      <c r="F11" s="71">
        <v>30000</v>
      </c>
      <c r="G11" s="71">
        <v>30000</v>
      </c>
      <c r="H11" s="71">
        <v>30000</v>
      </c>
      <c r="I11" s="71">
        <v>30000</v>
      </c>
      <c r="J11" s="50" t="s">
        <v>459</v>
      </c>
      <c r="K11" s="50" t="s">
        <v>460</v>
      </c>
      <c r="L11" s="50" t="s">
        <v>63</v>
      </c>
    </row>
    <row r="12" spans="1:12" ht="58.5" customHeight="1">
      <c r="A12" s="33">
        <v>4</v>
      </c>
      <c r="B12" s="23" t="s">
        <v>483</v>
      </c>
      <c r="C12" s="23" t="s">
        <v>74</v>
      </c>
      <c r="D12" s="23" t="s">
        <v>58</v>
      </c>
      <c r="E12" s="113">
        <v>150000</v>
      </c>
      <c r="F12" s="113">
        <v>150000</v>
      </c>
      <c r="G12" s="113">
        <v>150000</v>
      </c>
      <c r="H12" s="113">
        <v>150000</v>
      </c>
      <c r="I12" s="113">
        <v>150000</v>
      </c>
      <c r="J12" s="24" t="s">
        <v>414</v>
      </c>
      <c r="K12" s="24" t="s">
        <v>415</v>
      </c>
      <c r="L12" s="24" t="s">
        <v>63</v>
      </c>
    </row>
    <row r="13" spans="1:12" ht="72">
      <c r="A13" s="33">
        <v>5</v>
      </c>
      <c r="B13" s="23" t="s">
        <v>480</v>
      </c>
      <c r="C13" s="23" t="s">
        <v>481</v>
      </c>
      <c r="D13" s="23" t="s">
        <v>482</v>
      </c>
      <c r="E13" s="113">
        <v>100000</v>
      </c>
      <c r="F13" s="113">
        <v>100000</v>
      </c>
      <c r="G13" s="113">
        <v>100000</v>
      </c>
      <c r="H13" s="113">
        <v>100000</v>
      </c>
      <c r="I13" s="113">
        <v>100000</v>
      </c>
      <c r="J13" s="24" t="s">
        <v>414</v>
      </c>
      <c r="K13" s="24" t="s">
        <v>415</v>
      </c>
      <c r="L13" s="24" t="s">
        <v>63</v>
      </c>
    </row>
    <row r="14" spans="1:12" ht="108">
      <c r="A14" s="764">
        <v>6</v>
      </c>
      <c r="B14" s="765" t="s">
        <v>476</v>
      </c>
      <c r="C14" s="765" t="s">
        <v>475</v>
      </c>
      <c r="D14" s="765" t="s">
        <v>477</v>
      </c>
      <c r="E14" s="766">
        <v>20000</v>
      </c>
      <c r="F14" s="766">
        <v>20000</v>
      </c>
      <c r="G14" s="766">
        <v>20000</v>
      </c>
      <c r="H14" s="766">
        <v>20000</v>
      </c>
      <c r="I14" s="766">
        <v>20000</v>
      </c>
      <c r="J14" s="767" t="s">
        <v>478</v>
      </c>
      <c r="K14" s="767" t="s">
        <v>479</v>
      </c>
      <c r="L14" s="767" t="s">
        <v>283</v>
      </c>
    </row>
    <row r="15" spans="1:12" ht="90" customHeight="1">
      <c r="A15" s="26">
        <v>7</v>
      </c>
      <c r="B15" s="23" t="s">
        <v>1229</v>
      </c>
      <c r="C15" s="23" t="s">
        <v>201</v>
      </c>
      <c r="D15" s="23" t="s">
        <v>202</v>
      </c>
      <c r="E15" s="63">
        <v>3000</v>
      </c>
      <c r="F15" s="63">
        <v>3000</v>
      </c>
      <c r="G15" s="63">
        <v>3000</v>
      </c>
      <c r="H15" s="63">
        <v>3000</v>
      </c>
      <c r="I15" s="63">
        <v>3000</v>
      </c>
      <c r="J15" s="24" t="s">
        <v>203</v>
      </c>
      <c r="K15" s="24" t="s">
        <v>204</v>
      </c>
      <c r="L15" s="24" t="s">
        <v>63</v>
      </c>
    </row>
    <row r="16" spans="1:12" ht="132" customHeight="1">
      <c r="A16" s="644">
        <v>8</v>
      </c>
      <c r="B16" s="641" t="s">
        <v>205</v>
      </c>
      <c r="C16" s="641" t="s">
        <v>206</v>
      </c>
      <c r="D16" s="641" t="s">
        <v>207</v>
      </c>
      <c r="E16" s="642">
        <v>50000</v>
      </c>
      <c r="F16" s="642">
        <v>50000</v>
      </c>
      <c r="G16" s="642">
        <v>50000</v>
      </c>
      <c r="H16" s="642">
        <v>50000</v>
      </c>
      <c r="I16" s="642">
        <v>50000</v>
      </c>
      <c r="J16" s="643" t="s">
        <v>1292</v>
      </c>
      <c r="K16" s="643" t="s">
        <v>208</v>
      </c>
      <c r="L16" s="643" t="s">
        <v>63</v>
      </c>
    </row>
    <row r="17" spans="1:12" s="193" customFormat="1" ht="238.5" customHeight="1">
      <c r="A17" s="172">
        <v>9</v>
      </c>
      <c r="B17" s="234" t="s">
        <v>792</v>
      </c>
      <c r="C17" s="120" t="s">
        <v>1748</v>
      </c>
      <c r="D17" s="120" t="s">
        <v>793</v>
      </c>
      <c r="E17" s="235">
        <v>57500</v>
      </c>
      <c r="F17" s="235">
        <v>57500</v>
      </c>
      <c r="G17" s="235">
        <v>57500</v>
      </c>
      <c r="H17" s="235">
        <v>57500</v>
      </c>
      <c r="I17" s="235">
        <v>57500</v>
      </c>
      <c r="J17" s="173" t="s">
        <v>794</v>
      </c>
      <c r="K17" s="173" t="s">
        <v>1747</v>
      </c>
      <c r="L17" s="173" t="s">
        <v>1318</v>
      </c>
    </row>
    <row r="18" spans="1:12" ht="95.25" customHeight="1">
      <c r="A18" s="26">
        <v>10</v>
      </c>
      <c r="B18" s="128" t="s">
        <v>795</v>
      </c>
      <c r="C18" s="155" t="s">
        <v>796</v>
      </c>
      <c r="D18" s="196">
        <v>0</v>
      </c>
      <c r="E18" s="63">
        <v>10000</v>
      </c>
      <c r="F18" s="63">
        <v>10000</v>
      </c>
      <c r="G18" s="63">
        <v>10000</v>
      </c>
      <c r="H18" s="63">
        <v>10000</v>
      </c>
      <c r="I18" s="63">
        <v>10000</v>
      </c>
      <c r="J18" s="24" t="s">
        <v>797</v>
      </c>
      <c r="K18" s="24" t="s">
        <v>798</v>
      </c>
      <c r="L18" s="24" t="s">
        <v>63</v>
      </c>
    </row>
    <row r="19" spans="2:3" ht="18">
      <c r="B19" s="700" t="s">
        <v>1685</v>
      </c>
      <c r="C19" s="701"/>
    </row>
    <row r="20" spans="1:12" ht="18">
      <c r="A20" s="655" t="s">
        <v>2</v>
      </c>
      <c r="B20" s="655" t="s">
        <v>12</v>
      </c>
      <c r="C20" s="655" t="s">
        <v>13</v>
      </c>
      <c r="D20" s="657" t="s">
        <v>15</v>
      </c>
      <c r="E20" s="659" t="s">
        <v>16</v>
      </c>
      <c r="F20" s="659"/>
      <c r="G20" s="659"/>
      <c r="H20" s="659"/>
      <c r="I20" s="659"/>
      <c r="J20" s="662" t="s">
        <v>17</v>
      </c>
      <c r="K20" s="662" t="s">
        <v>14</v>
      </c>
      <c r="L20" s="696" t="s">
        <v>18</v>
      </c>
    </row>
    <row r="21" spans="1:12" ht="18">
      <c r="A21" s="655"/>
      <c r="B21" s="655"/>
      <c r="C21" s="655"/>
      <c r="D21" s="657"/>
      <c r="E21" s="69" t="s">
        <v>1426</v>
      </c>
      <c r="F21" s="69" t="s">
        <v>1427</v>
      </c>
      <c r="G21" s="69" t="s">
        <v>1428</v>
      </c>
      <c r="H21" s="69" t="s">
        <v>1429</v>
      </c>
      <c r="I21" s="69" t="s">
        <v>1430</v>
      </c>
      <c r="J21" s="662"/>
      <c r="K21" s="662"/>
      <c r="L21" s="696"/>
    </row>
    <row r="22" spans="1:12" ht="57" customHeight="1">
      <c r="A22" s="30">
        <v>11</v>
      </c>
      <c r="B22" s="50" t="s">
        <v>132</v>
      </c>
      <c r="C22" s="51" t="s">
        <v>109</v>
      </c>
      <c r="D22" s="684" t="s">
        <v>105</v>
      </c>
      <c r="E22" s="549">
        <v>200000</v>
      </c>
      <c r="F22" s="549">
        <v>200000</v>
      </c>
      <c r="G22" s="549">
        <v>200000</v>
      </c>
      <c r="H22" s="549">
        <v>200000</v>
      </c>
      <c r="I22" s="549">
        <v>200000</v>
      </c>
      <c r="J22" s="684" t="s">
        <v>106</v>
      </c>
      <c r="K22" s="697" t="s">
        <v>1758</v>
      </c>
      <c r="L22" s="50" t="s">
        <v>107</v>
      </c>
    </row>
    <row r="23" spans="1:12" ht="36">
      <c r="A23" s="52"/>
      <c r="B23" s="53"/>
      <c r="C23" s="54" t="s">
        <v>110</v>
      </c>
      <c r="D23" s="685"/>
      <c r="E23" s="74"/>
      <c r="F23" s="74"/>
      <c r="G23" s="74"/>
      <c r="H23" s="74"/>
      <c r="I23" s="74"/>
      <c r="J23" s="685"/>
      <c r="K23" s="698"/>
      <c r="L23" s="61"/>
    </row>
    <row r="24" spans="1:12" ht="36">
      <c r="A24" s="52"/>
      <c r="B24" s="53"/>
      <c r="C24" s="54" t="s">
        <v>111</v>
      </c>
      <c r="D24" s="53"/>
      <c r="E24" s="74"/>
      <c r="F24" s="74"/>
      <c r="G24" s="74"/>
      <c r="H24" s="74"/>
      <c r="I24" s="74"/>
      <c r="J24" s="685"/>
      <c r="K24" s="698"/>
      <c r="L24" s="61"/>
    </row>
    <row r="25" spans="1:12" ht="84.75" customHeight="1">
      <c r="A25" s="55"/>
      <c r="B25" s="56"/>
      <c r="C25" s="615" t="s">
        <v>112</v>
      </c>
      <c r="D25" s="56"/>
      <c r="E25" s="75"/>
      <c r="F25" s="75"/>
      <c r="G25" s="75"/>
      <c r="H25" s="75"/>
      <c r="I25" s="75"/>
      <c r="J25" s="693"/>
      <c r="K25" s="699"/>
      <c r="L25" s="62"/>
    </row>
    <row r="26" spans="1:12" ht="90" customHeight="1">
      <c r="A26" s="30">
        <v>12</v>
      </c>
      <c r="B26" s="51" t="s">
        <v>108</v>
      </c>
      <c r="C26" s="51" t="s">
        <v>1760</v>
      </c>
      <c r="D26" s="684" t="s">
        <v>113</v>
      </c>
      <c r="E26" s="134" t="s">
        <v>811</v>
      </c>
      <c r="F26" s="134" t="s">
        <v>811</v>
      </c>
      <c r="G26" s="134" t="s">
        <v>811</v>
      </c>
      <c r="H26" s="134" t="s">
        <v>811</v>
      </c>
      <c r="I26" s="134" t="s">
        <v>811</v>
      </c>
      <c r="J26" s="50" t="s">
        <v>114</v>
      </c>
      <c r="K26" s="684" t="s">
        <v>1276</v>
      </c>
      <c r="L26" s="50" t="s">
        <v>107</v>
      </c>
    </row>
    <row r="27" spans="1:12" ht="35.25" customHeight="1">
      <c r="A27" s="52"/>
      <c r="B27" s="54"/>
      <c r="C27" s="54" t="s">
        <v>1759</v>
      </c>
      <c r="D27" s="685"/>
      <c r="E27" s="74"/>
      <c r="F27" s="74"/>
      <c r="G27" s="74"/>
      <c r="H27" s="74"/>
      <c r="I27" s="74"/>
      <c r="J27" s="61"/>
      <c r="K27" s="685"/>
      <c r="L27" s="61"/>
    </row>
    <row r="28" spans="1:12" ht="39" customHeight="1">
      <c r="A28" s="55"/>
      <c r="B28" s="57"/>
      <c r="C28" s="57"/>
      <c r="D28" s="693"/>
      <c r="E28" s="75"/>
      <c r="F28" s="75"/>
      <c r="G28" s="75"/>
      <c r="H28" s="75"/>
      <c r="I28" s="75"/>
      <c r="J28" s="62"/>
      <c r="K28" s="693"/>
      <c r="L28" s="62"/>
    </row>
    <row r="29" spans="1:12" s="193" customFormat="1" ht="254.25" customHeight="1">
      <c r="A29" s="475">
        <v>13</v>
      </c>
      <c r="B29" s="476" t="s">
        <v>1599</v>
      </c>
      <c r="C29" s="543" t="s">
        <v>1600</v>
      </c>
      <c r="D29" s="476" t="s">
        <v>1746</v>
      </c>
      <c r="E29" s="544">
        <v>200000</v>
      </c>
      <c r="F29" s="544">
        <v>200000</v>
      </c>
      <c r="G29" s="544">
        <v>200000</v>
      </c>
      <c r="H29" s="544">
        <v>200000</v>
      </c>
      <c r="I29" s="487">
        <v>200000</v>
      </c>
      <c r="J29" s="476" t="s">
        <v>1601</v>
      </c>
      <c r="K29" s="602" t="s">
        <v>1602</v>
      </c>
      <c r="L29" s="475" t="s">
        <v>1603</v>
      </c>
    </row>
    <row r="30" spans="1:12" ht="18" customHeight="1">
      <c r="A30" s="545" t="s">
        <v>0</v>
      </c>
      <c r="B30" s="768" t="s">
        <v>1761</v>
      </c>
      <c r="C30" s="548"/>
      <c r="D30" s="548"/>
      <c r="E30" s="190">
        <f>SUM(E7:E29)</f>
        <v>970500</v>
      </c>
      <c r="F30" s="190">
        <f>SUM(F7:F29)</f>
        <v>970500</v>
      </c>
      <c r="G30" s="190">
        <f>SUM(G7:G29)</f>
        <v>970500</v>
      </c>
      <c r="H30" s="190">
        <f>SUM(H7:H29)</f>
        <v>970500</v>
      </c>
      <c r="I30" s="190">
        <f>SUM(I7:I29)</f>
        <v>970500</v>
      </c>
      <c r="J30" s="24"/>
      <c r="K30" s="24"/>
      <c r="L30" s="24"/>
    </row>
  </sheetData>
  <sheetProtection/>
  <mergeCells count="27">
    <mergeCell ref="L5:L6"/>
    <mergeCell ref="K26:K28"/>
    <mergeCell ref="E5:I5"/>
    <mergeCell ref="J5:J6"/>
    <mergeCell ref="D9:D10"/>
    <mergeCell ref="J22:J25"/>
    <mergeCell ref="K22:K25"/>
    <mergeCell ref="K20:K21"/>
    <mergeCell ref="L20:L21"/>
    <mergeCell ref="D20:D21"/>
    <mergeCell ref="A5:A6"/>
    <mergeCell ref="B5:B6"/>
    <mergeCell ref="C5:C6"/>
    <mergeCell ref="D5:D6"/>
    <mergeCell ref="D22:D23"/>
    <mergeCell ref="D26:D28"/>
    <mergeCell ref="B19:C19"/>
    <mergeCell ref="A20:A21"/>
    <mergeCell ref="B20:B21"/>
    <mergeCell ref="C20:C21"/>
    <mergeCell ref="C7:C8"/>
    <mergeCell ref="C9:C10"/>
    <mergeCell ref="K5:K6"/>
    <mergeCell ref="B7:B8"/>
    <mergeCell ref="D7:D8"/>
    <mergeCell ref="J20:J21"/>
    <mergeCell ref="E20:I20"/>
  </mergeCells>
  <printOptions horizontalCentered="1"/>
  <pageMargins left="0.196850393700787" right="0" top="1.18110236220472" bottom="0.551181102362205" header="0.511811023622047" footer="0.31496062992126"/>
  <pageSetup firstPageNumber="106" useFirstPageNumber="1" horizontalDpi="600" verticalDpi="600" orientation="landscape" paperSize="9" scale="95" r:id="rId1"/>
  <headerFooter>
    <oddHeader>&amp;R
&amp;16แบบ ผ 02</oddHeader>
    <oddFooter>&amp;Lแผนพัฒนาท้องถิ่น (พ.ศ. 2566 - 2570)&amp;R&amp;"TH SarabunIT๙,ตัวหนา"&amp;18&amp;P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17"/>
  <sheetViews>
    <sheetView zoomScale="120" zoomScaleNormal="120" workbookViewId="0" topLeftCell="A10">
      <selection activeCell="C11" sqref="C11"/>
    </sheetView>
  </sheetViews>
  <sheetFormatPr defaultColWidth="9.140625" defaultRowHeight="21.75"/>
  <cols>
    <col min="1" max="1" width="5.00390625" style="68" customWidth="1"/>
    <col min="2" max="2" width="23.140625" style="15" customWidth="1"/>
    <col min="3" max="3" width="16.421875" style="15" customWidth="1"/>
    <col min="4" max="4" width="18.7109375" style="15" customWidth="1"/>
    <col min="5" max="5" width="11.421875" style="84" customWidth="1"/>
    <col min="6" max="6" width="11.57421875" style="84" customWidth="1"/>
    <col min="7" max="7" width="11.8515625" style="84" customWidth="1"/>
    <col min="8" max="8" width="12.7109375" style="84" customWidth="1"/>
    <col min="9" max="9" width="12.28125" style="84" customWidth="1"/>
    <col min="10" max="10" width="13.28125" style="15" customWidth="1"/>
    <col min="11" max="11" width="17.8515625" style="15" customWidth="1"/>
    <col min="12" max="12" width="10.140625" style="15" customWidth="1"/>
    <col min="13" max="16384" width="9.140625" style="15" customWidth="1"/>
  </cols>
  <sheetData>
    <row r="1" spans="1:4" ht="18" hidden="1">
      <c r="A1" s="64" t="s">
        <v>19</v>
      </c>
      <c r="B1" s="83" t="s">
        <v>606</v>
      </c>
      <c r="C1" s="27"/>
      <c r="D1" s="27"/>
    </row>
    <row r="2" spans="1:4" ht="18" hidden="1">
      <c r="A2" s="64" t="s">
        <v>20</v>
      </c>
      <c r="B2" s="83" t="s">
        <v>120</v>
      </c>
      <c r="C2" s="27"/>
      <c r="D2" s="27"/>
    </row>
    <row r="3" spans="1:3" ht="18" hidden="1">
      <c r="A3" s="82">
        <v>4</v>
      </c>
      <c r="B3" s="28" t="s">
        <v>128</v>
      </c>
      <c r="C3" s="27"/>
    </row>
    <row r="4" spans="1:2" ht="21">
      <c r="A4" s="64"/>
      <c r="B4" s="207" t="s">
        <v>1186</v>
      </c>
    </row>
    <row r="5" spans="1:12" ht="18">
      <c r="A5" s="661" t="s">
        <v>2</v>
      </c>
      <c r="B5" s="661" t="s">
        <v>12</v>
      </c>
      <c r="C5" s="661" t="s">
        <v>13</v>
      </c>
      <c r="D5" s="662" t="s">
        <v>15</v>
      </c>
      <c r="E5" s="680" t="s">
        <v>16</v>
      </c>
      <c r="F5" s="680"/>
      <c r="G5" s="680"/>
      <c r="H5" s="680"/>
      <c r="I5" s="680"/>
      <c r="J5" s="661" t="s">
        <v>17</v>
      </c>
      <c r="K5" s="662" t="s">
        <v>14</v>
      </c>
      <c r="L5" s="662" t="s">
        <v>18</v>
      </c>
    </row>
    <row r="6" spans="1:12" ht="18">
      <c r="A6" s="661"/>
      <c r="B6" s="661"/>
      <c r="C6" s="661"/>
      <c r="D6" s="662"/>
      <c r="E6" s="86" t="s">
        <v>1426</v>
      </c>
      <c r="F6" s="85" t="s">
        <v>1427</v>
      </c>
      <c r="G6" s="85" t="s">
        <v>1428</v>
      </c>
      <c r="H6" s="85" t="s">
        <v>1429</v>
      </c>
      <c r="I6" s="85" t="s">
        <v>1430</v>
      </c>
      <c r="J6" s="661"/>
      <c r="K6" s="662"/>
      <c r="L6" s="662"/>
    </row>
    <row r="7" spans="1:12" s="27" customFormat="1" ht="107.25" customHeight="1">
      <c r="A7" s="80">
        <v>1</v>
      </c>
      <c r="B7" s="88" t="s">
        <v>248</v>
      </c>
      <c r="C7" s="114" t="s">
        <v>249</v>
      </c>
      <c r="D7" s="23" t="s">
        <v>264</v>
      </c>
      <c r="E7" s="87">
        <v>30000</v>
      </c>
      <c r="F7" s="87">
        <v>30000</v>
      </c>
      <c r="G7" s="87">
        <v>30000</v>
      </c>
      <c r="H7" s="87">
        <v>30000</v>
      </c>
      <c r="I7" s="87">
        <v>30000</v>
      </c>
      <c r="J7" s="23" t="s">
        <v>250</v>
      </c>
      <c r="K7" s="23" t="s">
        <v>251</v>
      </c>
      <c r="L7" s="23" t="s">
        <v>63</v>
      </c>
    </row>
    <row r="8" spans="1:12" s="317" customFormat="1" ht="119.25" customHeight="1">
      <c r="A8" s="403">
        <v>2</v>
      </c>
      <c r="B8" s="404" t="s">
        <v>1604</v>
      </c>
      <c r="C8" s="405" t="s">
        <v>1705</v>
      </c>
      <c r="D8" s="406" t="s">
        <v>1703</v>
      </c>
      <c r="E8" s="407">
        <v>2500000</v>
      </c>
      <c r="F8" s="407">
        <v>2500000</v>
      </c>
      <c r="G8" s="407">
        <v>2500000</v>
      </c>
      <c r="H8" s="407">
        <v>2500000</v>
      </c>
      <c r="I8" s="407">
        <v>2500000</v>
      </c>
      <c r="J8" s="623" t="s">
        <v>1701</v>
      </c>
      <c r="K8" s="626" t="s">
        <v>1751</v>
      </c>
      <c r="L8" s="408" t="s">
        <v>63</v>
      </c>
    </row>
    <row r="9" spans="1:12" s="317" customFormat="1" ht="18">
      <c r="A9" s="702">
        <v>3</v>
      </c>
      <c r="B9" s="706" t="s">
        <v>1605</v>
      </c>
      <c r="C9" s="708" t="s">
        <v>1606</v>
      </c>
      <c r="D9" s="710" t="s">
        <v>1706</v>
      </c>
      <c r="E9" s="403" t="s">
        <v>53</v>
      </c>
      <c r="F9" s="403" t="s">
        <v>53</v>
      </c>
      <c r="G9" s="403" t="s">
        <v>53</v>
      </c>
      <c r="H9" s="711">
        <v>18000</v>
      </c>
      <c r="I9" s="711">
        <v>18000</v>
      </c>
      <c r="J9" s="704" t="s">
        <v>1704</v>
      </c>
      <c r="K9" s="704" t="s">
        <v>1607</v>
      </c>
      <c r="L9" s="704" t="s">
        <v>63</v>
      </c>
    </row>
    <row r="10" spans="1:12" s="317" customFormat="1" ht="76.5" customHeight="1">
      <c r="A10" s="703"/>
      <c r="B10" s="707"/>
      <c r="C10" s="709"/>
      <c r="D10" s="705"/>
      <c r="E10" s="618"/>
      <c r="F10" s="618"/>
      <c r="G10" s="618"/>
      <c r="H10" s="712"/>
      <c r="I10" s="712"/>
      <c r="J10" s="705"/>
      <c r="K10" s="705"/>
      <c r="L10" s="705"/>
    </row>
    <row r="11" spans="1:12" s="409" customFormat="1" ht="108" customHeight="1">
      <c r="A11" s="633">
        <v>4</v>
      </c>
      <c r="B11" s="634" t="s">
        <v>1608</v>
      </c>
      <c r="C11" s="635" t="s">
        <v>1707</v>
      </c>
      <c r="D11" s="636" t="s">
        <v>1716</v>
      </c>
      <c r="E11" s="637">
        <v>5000000</v>
      </c>
      <c r="F11" s="637">
        <v>5000000</v>
      </c>
      <c r="G11" s="637">
        <v>5000000</v>
      </c>
      <c r="H11" s="637">
        <v>5000000</v>
      </c>
      <c r="I11" s="637">
        <v>5000000</v>
      </c>
      <c r="J11" s="638" t="s">
        <v>1701</v>
      </c>
      <c r="K11" s="638" t="s">
        <v>1609</v>
      </c>
      <c r="L11" s="638" t="s">
        <v>63</v>
      </c>
    </row>
    <row r="12" spans="1:12" ht="111" customHeight="1">
      <c r="A12" s="80">
        <v>5</v>
      </c>
      <c r="B12" s="23" t="s">
        <v>587</v>
      </c>
      <c r="C12" s="23" t="s">
        <v>588</v>
      </c>
      <c r="D12" s="23" t="s">
        <v>589</v>
      </c>
      <c r="E12" s="70">
        <v>50000</v>
      </c>
      <c r="F12" s="70">
        <v>50000</v>
      </c>
      <c r="G12" s="70">
        <v>50000</v>
      </c>
      <c r="H12" s="70">
        <v>50000</v>
      </c>
      <c r="I12" s="70">
        <v>50000</v>
      </c>
      <c r="J12" s="24" t="s">
        <v>590</v>
      </c>
      <c r="K12" s="24" t="s">
        <v>591</v>
      </c>
      <c r="L12" s="24" t="s">
        <v>63</v>
      </c>
    </row>
    <row r="13" spans="1:12" ht="72">
      <c r="A13" s="80">
        <v>6</v>
      </c>
      <c r="B13" s="23" t="s">
        <v>592</v>
      </c>
      <c r="C13" s="23" t="s">
        <v>593</v>
      </c>
      <c r="D13" s="23" t="s">
        <v>594</v>
      </c>
      <c r="E13" s="70">
        <v>50000</v>
      </c>
      <c r="F13" s="70">
        <v>50000</v>
      </c>
      <c r="G13" s="70">
        <v>50000</v>
      </c>
      <c r="H13" s="70">
        <v>50000</v>
      </c>
      <c r="I13" s="70">
        <v>50000</v>
      </c>
      <c r="J13" s="24" t="s">
        <v>595</v>
      </c>
      <c r="K13" s="24" t="s">
        <v>596</v>
      </c>
      <c r="L13" s="24" t="s">
        <v>63</v>
      </c>
    </row>
    <row r="14" spans="1:12" ht="75.75" customHeight="1">
      <c r="A14" s="80">
        <v>7</v>
      </c>
      <c r="B14" s="23" t="s">
        <v>1419</v>
      </c>
      <c r="C14" s="23" t="s">
        <v>597</v>
      </c>
      <c r="D14" s="23" t="s">
        <v>598</v>
      </c>
      <c r="E14" s="70">
        <v>20000</v>
      </c>
      <c r="F14" s="70">
        <v>20000</v>
      </c>
      <c r="G14" s="70">
        <v>20000</v>
      </c>
      <c r="H14" s="70">
        <v>20000</v>
      </c>
      <c r="I14" s="70">
        <v>20000</v>
      </c>
      <c r="J14" s="24" t="s">
        <v>599</v>
      </c>
      <c r="K14" s="24" t="s">
        <v>600</v>
      </c>
      <c r="L14" s="24" t="s">
        <v>88</v>
      </c>
    </row>
    <row r="15" spans="1:12" ht="54">
      <c r="A15" s="80">
        <v>8</v>
      </c>
      <c r="B15" s="23" t="s">
        <v>601</v>
      </c>
      <c r="C15" s="23" t="s">
        <v>602</v>
      </c>
      <c r="D15" s="23" t="s">
        <v>603</v>
      </c>
      <c r="E15" s="70">
        <v>50000</v>
      </c>
      <c r="F15" s="70">
        <v>50000</v>
      </c>
      <c r="G15" s="70">
        <v>50000</v>
      </c>
      <c r="H15" s="70">
        <v>50000</v>
      </c>
      <c r="I15" s="70">
        <v>50000</v>
      </c>
      <c r="J15" s="24" t="s">
        <v>604</v>
      </c>
      <c r="K15" s="24" t="s">
        <v>605</v>
      </c>
      <c r="L15" s="24" t="s">
        <v>88</v>
      </c>
    </row>
    <row r="16" spans="1:12" ht="72">
      <c r="A16" s="26">
        <v>9</v>
      </c>
      <c r="B16" s="23" t="s">
        <v>1638</v>
      </c>
      <c r="C16" s="398" t="s">
        <v>1639</v>
      </c>
      <c r="D16" s="398" t="s">
        <v>1641</v>
      </c>
      <c r="E16" s="70">
        <v>50000</v>
      </c>
      <c r="F16" s="70">
        <v>50000</v>
      </c>
      <c r="G16" s="70">
        <v>50000</v>
      </c>
      <c r="H16" s="70">
        <v>50000</v>
      </c>
      <c r="I16" s="70">
        <v>50000</v>
      </c>
      <c r="J16" s="79" t="s">
        <v>1702</v>
      </c>
      <c r="K16" s="79" t="s">
        <v>1640</v>
      </c>
      <c r="L16" s="24" t="s">
        <v>63</v>
      </c>
    </row>
    <row r="17" spans="1:12" ht="18" customHeight="1">
      <c r="A17" s="545" t="s">
        <v>0</v>
      </c>
      <c r="B17" s="548" t="s">
        <v>1675</v>
      </c>
      <c r="C17" s="548"/>
      <c r="D17" s="548"/>
      <c r="E17" s="208">
        <f>SUM(E7:E16)</f>
        <v>7750000</v>
      </c>
      <c r="F17" s="190">
        <f>SUM(F7:F16)</f>
        <v>7750000</v>
      </c>
      <c r="G17" s="190">
        <f>SUM(G7:G16)</f>
        <v>7750000</v>
      </c>
      <c r="H17" s="190">
        <f>SUM(H7:H16)</f>
        <v>7768000</v>
      </c>
      <c r="I17" s="190">
        <f>SUM(I7:I16)</f>
        <v>7768000</v>
      </c>
      <c r="J17" s="24"/>
      <c r="K17" s="24"/>
      <c r="L17" s="24"/>
    </row>
  </sheetData>
  <sheetProtection/>
  <mergeCells count="17">
    <mergeCell ref="A9:A10"/>
    <mergeCell ref="K9:K10"/>
    <mergeCell ref="L9:L10"/>
    <mergeCell ref="B9:B10"/>
    <mergeCell ref="C9:C10"/>
    <mergeCell ref="D9:D10"/>
    <mergeCell ref="H9:H10"/>
    <mergeCell ref="I9:I10"/>
    <mergeCell ref="J9:J10"/>
    <mergeCell ref="K5:K6"/>
    <mergeCell ref="L5:L6"/>
    <mergeCell ref="A5:A6"/>
    <mergeCell ref="B5:B6"/>
    <mergeCell ref="C5:C6"/>
    <mergeCell ref="D5:D6"/>
    <mergeCell ref="E5:I5"/>
    <mergeCell ref="J5:J6"/>
  </mergeCells>
  <printOptions horizontalCentered="1"/>
  <pageMargins left="0.196850393700787" right="0" top="1.33858267716535" bottom="0.354330708661417" header="0.511811023622047" footer="0.31496062992126"/>
  <pageSetup firstPageNumber="113" useFirstPageNumber="1" horizontalDpi="600" verticalDpi="600" orientation="landscape" paperSize="9" scale="95" r:id="rId1"/>
  <headerFooter>
    <oddHeader>&amp;R
&amp;16แบบ ผ 02</oddHeader>
    <oddFooter>&amp;L แผนพัฒนาท้องถิ่น (พ.ศ. 2566 - 2570)&amp;R&amp;"TH SarabunIT๙,ตัวหนา"&amp;18&amp;P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L7"/>
  <sheetViews>
    <sheetView zoomScalePageLayoutView="120" workbookViewId="0" topLeftCell="A1">
      <selection activeCell="K6" sqref="K6"/>
    </sheetView>
  </sheetViews>
  <sheetFormatPr defaultColWidth="9.140625" defaultRowHeight="21.75"/>
  <cols>
    <col min="1" max="1" width="5.00390625" style="68" customWidth="1"/>
    <col min="2" max="2" width="23.140625" style="15" customWidth="1"/>
    <col min="3" max="3" width="18.57421875" style="15" customWidth="1"/>
    <col min="4" max="4" width="18.7109375" style="15" customWidth="1"/>
    <col min="5" max="9" width="10.421875" style="84" customWidth="1"/>
    <col min="10" max="10" width="13.57421875" style="67" customWidth="1"/>
    <col min="11" max="11" width="17.8515625" style="67" customWidth="1"/>
    <col min="12" max="12" width="11.7109375" style="67" customWidth="1"/>
    <col min="13" max="16384" width="9.140625" style="15" customWidth="1"/>
  </cols>
  <sheetData>
    <row r="1" spans="1:2" ht="21">
      <c r="A1" s="64"/>
      <c r="B1" s="207" t="s">
        <v>1053</v>
      </c>
    </row>
    <row r="2" spans="1:12" ht="18">
      <c r="A2" s="653" t="s">
        <v>2</v>
      </c>
      <c r="B2" s="653" t="s">
        <v>12</v>
      </c>
      <c r="C2" s="653" t="s">
        <v>13</v>
      </c>
      <c r="D2" s="713" t="s">
        <v>15</v>
      </c>
      <c r="E2" s="715" t="s">
        <v>16</v>
      </c>
      <c r="F2" s="716"/>
      <c r="G2" s="716"/>
      <c r="H2" s="716"/>
      <c r="I2" s="717"/>
      <c r="J2" s="713" t="s">
        <v>17</v>
      </c>
      <c r="K2" s="713" t="s">
        <v>14</v>
      </c>
      <c r="L2" s="713" t="s">
        <v>18</v>
      </c>
    </row>
    <row r="3" spans="1:12" ht="36">
      <c r="A3" s="654"/>
      <c r="B3" s="654"/>
      <c r="C3" s="654"/>
      <c r="D3" s="714"/>
      <c r="E3" s="86" t="s">
        <v>1426</v>
      </c>
      <c r="F3" s="86" t="s">
        <v>1427</v>
      </c>
      <c r="G3" s="86" t="s">
        <v>1428</v>
      </c>
      <c r="H3" s="86" t="s">
        <v>1429</v>
      </c>
      <c r="I3" s="86" t="s">
        <v>1430</v>
      </c>
      <c r="J3" s="714"/>
      <c r="K3" s="714"/>
      <c r="L3" s="714"/>
    </row>
    <row r="4" spans="1:12" s="27" customFormat="1" ht="90">
      <c r="A4" s="118">
        <v>1</v>
      </c>
      <c r="B4" s="155" t="s">
        <v>607</v>
      </c>
      <c r="C4" s="23" t="s">
        <v>608</v>
      </c>
      <c r="D4" s="23" t="s">
        <v>609</v>
      </c>
      <c r="E4" s="92">
        <v>20000</v>
      </c>
      <c r="F4" s="92">
        <v>20000</v>
      </c>
      <c r="G4" s="92">
        <v>20000</v>
      </c>
      <c r="H4" s="92">
        <v>20000</v>
      </c>
      <c r="I4" s="92">
        <v>20000</v>
      </c>
      <c r="J4" s="25" t="s">
        <v>610</v>
      </c>
      <c r="K4" s="25" t="s">
        <v>611</v>
      </c>
      <c r="L4" s="25" t="s">
        <v>63</v>
      </c>
    </row>
    <row r="5" spans="1:12" s="27" customFormat="1" ht="108">
      <c r="A5" s="118">
        <v>2</v>
      </c>
      <c r="B5" s="23" t="s">
        <v>612</v>
      </c>
      <c r="C5" s="23" t="s">
        <v>613</v>
      </c>
      <c r="D5" s="23" t="s">
        <v>614</v>
      </c>
      <c r="E5" s="92">
        <v>50000</v>
      </c>
      <c r="F5" s="92">
        <v>50000</v>
      </c>
      <c r="G5" s="92">
        <v>50000</v>
      </c>
      <c r="H5" s="92">
        <v>50000</v>
      </c>
      <c r="I5" s="92">
        <v>50000</v>
      </c>
      <c r="J5" s="25" t="s">
        <v>615</v>
      </c>
      <c r="K5" s="25" t="s">
        <v>616</v>
      </c>
      <c r="L5" s="25" t="s">
        <v>63</v>
      </c>
    </row>
    <row r="6" spans="1:12" ht="108">
      <c r="A6" s="25">
        <v>3</v>
      </c>
      <c r="B6" s="23" t="s">
        <v>224</v>
      </c>
      <c r="C6" s="23" t="s">
        <v>226</v>
      </c>
      <c r="D6" s="23" t="s">
        <v>225</v>
      </c>
      <c r="E6" s="125">
        <v>30000</v>
      </c>
      <c r="F6" s="125">
        <v>30000</v>
      </c>
      <c r="G6" s="125">
        <v>30000</v>
      </c>
      <c r="H6" s="125">
        <v>30000</v>
      </c>
      <c r="I6" s="125">
        <v>30000</v>
      </c>
      <c r="J6" s="23" t="s">
        <v>1052</v>
      </c>
      <c r="K6" s="23" t="s">
        <v>227</v>
      </c>
      <c r="L6" s="23" t="s">
        <v>63</v>
      </c>
    </row>
    <row r="7" spans="1:12" ht="18" customHeight="1">
      <c r="A7" s="545" t="s">
        <v>0</v>
      </c>
      <c r="B7" s="548" t="s">
        <v>1676</v>
      </c>
      <c r="C7" s="548"/>
      <c r="D7" s="548"/>
      <c r="E7" s="190">
        <f>SUM(E1:E6)</f>
        <v>100000</v>
      </c>
      <c r="F7" s="190">
        <f>SUM(F1:F6)</f>
        <v>100000</v>
      </c>
      <c r="G7" s="190">
        <f>SUM(G1:G6)</f>
        <v>100000</v>
      </c>
      <c r="H7" s="190">
        <f>SUM(H1:H6)</f>
        <v>100000</v>
      </c>
      <c r="I7" s="190">
        <f>SUM(I1:I6)</f>
        <v>100000</v>
      </c>
      <c r="J7" s="24"/>
      <c r="K7" s="24"/>
      <c r="L7" s="24"/>
    </row>
  </sheetData>
  <sheetProtection/>
  <mergeCells count="8">
    <mergeCell ref="K2:K3"/>
    <mergeCell ref="L2:L3"/>
    <mergeCell ref="A2:A3"/>
    <mergeCell ref="B2:B3"/>
    <mergeCell ref="C2:C3"/>
    <mergeCell ref="D2:D3"/>
    <mergeCell ref="E2:I2"/>
    <mergeCell ref="J2:J3"/>
  </mergeCells>
  <printOptions horizontalCentered="1"/>
  <pageMargins left="0" right="0" top="1.14173228346457" bottom="0.393700787401575" header="0.511811023622047" footer="0.31496062992126"/>
  <pageSetup firstPageNumber="116" useFirstPageNumber="1" horizontalDpi="600" verticalDpi="600" orientation="landscape" paperSize="9" scale="95" r:id="rId1"/>
  <headerFooter>
    <oddHeader>&amp;R
&amp;16แบบ ผ 02</oddHeader>
    <oddFooter>&amp;Lแผนพัฒนาท้องถิ่น (พ.ศ. 2566 - 2570)&amp;R&amp;"TH SarabunIT๙,ตัวหนา"&amp;18&amp;P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"/>
  <sheetViews>
    <sheetView zoomScalePageLayoutView="120" workbookViewId="0" topLeftCell="A13">
      <selection activeCell="L13" sqref="L13"/>
    </sheetView>
  </sheetViews>
  <sheetFormatPr defaultColWidth="9.140625" defaultRowHeight="21.75"/>
  <cols>
    <col min="1" max="1" width="5.00390625" style="68" customWidth="1"/>
    <col min="2" max="2" width="23.140625" style="15" customWidth="1"/>
    <col min="3" max="3" width="20.57421875" style="15" customWidth="1"/>
    <col min="4" max="4" width="18.7109375" style="15" customWidth="1"/>
    <col min="5" max="9" width="10.421875" style="84" customWidth="1"/>
    <col min="10" max="10" width="13.57421875" style="67" customWidth="1"/>
    <col min="11" max="11" width="17.8515625" style="67" customWidth="1"/>
    <col min="12" max="12" width="11.7109375" style="67" customWidth="1"/>
    <col min="13" max="16384" width="9.140625" style="15" customWidth="1"/>
  </cols>
  <sheetData>
    <row r="1" spans="1:2" ht="21">
      <c r="A1" s="64"/>
      <c r="B1" s="207" t="s">
        <v>1054</v>
      </c>
    </row>
    <row r="2" spans="1:12" ht="18">
      <c r="A2" s="661" t="s">
        <v>2</v>
      </c>
      <c r="B2" s="661" t="s">
        <v>12</v>
      </c>
      <c r="C2" s="661" t="s">
        <v>13</v>
      </c>
      <c r="D2" s="662" t="s">
        <v>15</v>
      </c>
      <c r="E2" s="680" t="s">
        <v>16</v>
      </c>
      <c r="F2" s="680"/>
      <c r="G2" s="680"/>
      <c r="H2" s="680"/>
      <c r="I2" s="680"/>
      <c r="J2" s="662" t="s">
        <v>17</v>
      </c>
      <c r="K2" s="662" t="s">
        <v>14</v>
      </c>
      <c r="L2" s="662" t="s">
        <v>18</v>
      </c>
    </row>
    <row r="3" spans="1:12" ht="36">
      <c r="A3" s="661"/>
      <c r="B3" s="653"/>
      <c r="C3" s="653"/>
      <c r="D3" s="713"/>
      <c r="E3" s="86" t="s">
        <v>1426</v>
      </c>
      <c r="F3" s="86" t="s">
        <v>1427</v>
      </c>
      <c r="G3" s="86" t="s">
        <v>1428</v>
      </c>
      <c r="H3" s="86" t="s">
        <v>1429</v>
      </c>
      <c r="I3" s="86" t="s">
        <v>1430</v>
      </c>
      <c r="J3" s="662"/>
      <c r="K3" s="662"/>
      <c r="L3" s="662"/>
    </row>
    <row r="4" spans="1:12" ht="90">
      <c r="A4" s="118">
        <v>1</v>
      </c>
      <c r="B4" s="23" t="s">
        <v>617</v>
      </c>
      <c r="C4" s="23" t="s">
        <v>618</v>
      </c>
      <c r="D4" s="23" t="s">
        <v>619</v>
      </c>
      <c r="E4" s="92">
        <v>50000</v>
      </c>
      <c r="F4" s="92">
        <v>50000</v>
      </c>
      <c r="G4" s="92">
        <v>50000</v>
      </c>
      <c r="H4" s="92">
        <v>50000</v>
      </c>
      <c r="I4" s="92">
        <v>50000</v>
      </c>
      <c r="J4" s="24" t="s">
        <v>620</v>
      </c>
      <c r="K4" s="24" t="s">
        <v>621</v>
      </c>
      <c r="L4" s="24" t="s">
        <v>622</v>
      </c>
    </row>
    <row r="5" spans="1:12" ht="255.75" customHeight="1">
      <c r="A5" s="172">
        <v>2</v>
      </c>
      <c r="B5" s="23" t="s">
        <v>1252</v>
      </c>
      <c r="C5" s="24" t="s">
        <v>623</v>
      </c>
      <c r="D5" s="24" t="s">
        <v>624</v>
      </c>
      <c r="E5" s="92">
        <v>50000</v>
      </c>
      <c r="F5" s="92">
        <v>50000</v>
      </c>
      <c r="G5" s="92">
        <v>50000</v>
      </c>
      <c r="H5" s="92">
        <v>50000</v>
      </c>
      <c r="I5" s="92">
        <v>50000</v>
      </c>
      <c r="J5" s="24" t="s">
        <v>626</v>
      </c>
      <c r="K5" s="24" t="s">
        <v>625</v>
      </c>
      <c r="L5" s="24" t="s">
        <v>622</v>
      </c>
    </row>
    <row r="11" spans="1:12" ht="18">
      <c r="A11" s="661" t="s">
        <v>2</v>
      </c>
      <c r="B11" s="661" t="s">
        <v>12</v>
      </c>
      <c r="C11" s="661" t="s">
        <v>13</v>
      </c>
      <c r="D11" s="662" t="s">
        <v>15</v>
      </c>
      <c r="E11" s="680" t="s">
        <v>16</v>
      </c>
      <c r="F11" s="680"/>
      <c r="G11" s="680"/>
      <c r="H11" s="680"/>
      <c r="I11" s="680"/>
      <c r="J11" s="662" t="s">
        <v>17</v>
      </c>
      <c r="K11" s="662" t="s">
        <v>14</v>
      </c>
      <c r="L11" s="662" t="s">
        <v>18</v>
      </c>
    </row>
    <row r="12" spans="1:12" ht="36">
      <c r="A12" s="661"/>
      <c r="B12" s="661"/>
      <c r="C12" s="653"/>
      <c r="D12" s="713"/>
      <c r="E12" s="86" t="s">
        <v>1426</v>
      </c>
      <c r="F12" s="86" t="s">
        <v>1427</v>
      </c>
      <c r="G12" s="86" t="s">
        <v>1428</v>
      </c>
      <c r="H12" s="86" t="s">
        <v>1429</v>
      </c>
      <c r="I12" s="86" t="s">
        <v>1430</v>
      </c>
      <c r="J12" s="662"/>
      <c r="K12" s="662"/>
      <c r="L12" s="662"/>
    </row>
    <row r="13" spans="1:12" ht="364.5" customHeight="1">
      <c r="A13" s="25">
        <v>3</v>
      </c>
      <c r="B13" s="23" t="s">
        <v>1596</v>
      </c>
      <c r="C13" s="399" t="s">
        <v>1597</v>
      </c>
      <c r="D13" s="398" t="s">
        <v>1598</v>
      </c>
      <c r="E13" s="92">
        <v>60000</v>
      </c>
      <c r="F13" s="92">
        <v>60000</v>
      </c>
      <c r="G13" s="92">
        <v>60000</v>
      </c>
      <c r="H13" s="92">
        <v>60000</v>
      </c>
      <c r="I13" s="92">
        <v>60000</v>
      </c>
      <c r="J13" s="24" t="s">
        <v>1595</v>
      </c>
      <c r="K13" s="400" t="s">
        <v>1752</v>
      </c>
      <c r="L13" s="24" t="s">
        <v>63</v>
      </c>
    </row>
    <row r="14" spans="1:12" ht="18">
      <c r="A14" s="514" t="s">
        <v>46</v>
      </c>
      <c r="B14" s="514" t="s">
        <v>1676</v>
      </c>
      <c r="C14" s="515"/>
      <c r="D14" s="516"/>
      <c r="E14" s="401">
        <f>E4+E5+E13</f>
        <v>160000</v>
      </c>
      <c r="F14" s="401">
        <f>F4+F5+F13</f>
        <v>160000</v>
      </c>
      <c r="G14" s="401">
        <f>G4+G5+G13</f>
        <v>160000</v>
      </c>
      <c r="H14" s="401">
        <f>H4+H5+H13</f>
        <v>160000</v>
      </c>
      <c r="I14" s="401">
        <f>I4+I5+I13</f>
        <v>160000</v>
      </c>
      <c r="J14" s="402"/>
      <c r="K14" s="402"/>
      <c r="L14" s="402"/>
    </row>
  </sheetData>
  <sheetProtection/>
  <mergeCells count="16">
    <mergeCell ref="A2:A3"/>
    <mergeCell ref="B2:B3"/>
    <mergeCell ref="C2:C3"/>
    <mergeCell ref="D2:D3"/>
    <mergeCell ref="E2:I2"/>
    <mergeCell ref="A11:A12"/>
    <mergeCell ref="B11:B12"/>
    <mergeCell ref="C11:C12"/>
    <mergeCell ref="D11:D12"/>
    <mergeCell ref="E11:I11"/>
    <mergeCell ref="J2:J3"/>
    <mergeCell ref="K11:K12"/>
    <mergeCell ref="L11:L12"/>
    <mergeCell ref="K2:K3"/>
    <mergeCell ref="L2:L3"/>
    <mergeCell ref="J11:J12"/>
  </mergeCells>
  <printOptions horizontalCentered="1"/>
  <pageMargins left="0" right="0" top="1.14173228346457" bottom="0.551181102362205" header="0.511811023622047" footer="0.31496062992126"/>
  <pageSetup firstPageNumber="117" useFirstPageNumber="1" horizontalDpi="600" verticalDpi="600" orientation="landscape" paperSize="9" scale="95" r:id="rId1"/>
  <headerFooter>
    <oddHeader>&amp;R
&amp;16แบบ ผ 02</oddHeader>
    <oddFooter>&amp;Lแผนพัฒนาท้องถิ่น (พ.ศ. 2566 - 2570)&amp;R&amp;"TH SarabunIT๙,ตัวหนา"&amp;18&amp;P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138" zoomScaleNormal="138" zoomScalePageLayoutView="10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" sqref="C4"/>
    </sheetView>
  </sheetViews>
  <sheetFormatPr defaultColWidth="9.140625" defaultRowHeight="21.75"/>
  <cols>
    <col min="1" max="1" width="30.57421875" style="15" customWidth="1"/>
    <col min="2" max="2" width="7.57421875" style="256" customWidth="1"/>
    <col min="3" max="3" width="14.57421875" style="256" customWidth="1"/>
    <col min="4" max="4" width="7.57421875" style="256" customWidth="1"/>
    <col min="5" max="5" width="14.57421875" style="256" customWidth="1"/>
    <col min="6" max="6" width="7.57421875" style="256" customWidth="1"/>
    <col min="7" max="7" width="14.57421875" style="256" customWidth="1"/>
    <col min="8" max="8" width="7.57421875" style="256" customWidth="1"/>
    <col min="9" max="9" width="14.7109375" style="256" customWidth="1"/>
    <col min="10" max="10" width="7.57421875" style="256" customWidth="1"/>
    <col min="11" max="11" width="14.57421875" style="256" customWidth="1"/>
    <col min="12" max="12" width="7.57421875" style="256" customWidth="1"/>
    <col min="13" max="13" width="14.140625" style="256" customWidth="1"/>
    <col min="14" max="16384" width="9.140625" style="15" customWidth="1"/>
  </cols>
  <sheetData>
    <row r="1" spans="1:13" ht="18">
      <c r="A1" s="652" t="s">
        <v>50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15"/>
      <c r="M1" s="15"/>
    </row>
    <row r="2" spans="1:13" ht="18">
      <c r="A2" s="652" t="s">
        <v>1565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15"/>
      <c r="M2" s="15"/>
    </row>
    <row r="3" spans="1:13" ht="18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5"/>
      <c r="M3" s="15"/>
    </row>
    <row r="4" spans="1:13" ht="18">
      <c r="A4" s="2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18">
      <c r="A5" s="653" t="s">
        <v>49</v>
      </c>
      <c r="B5" s="651" t="s">
        <v>1612</v>
      </c>
      <c r="C5" s="651"/>
      <c r="D5" s="651" t="s">
        <v>1613</v>
      </c>
      <c r="E5" s="651"/>
      <c r="F5" s="651" t="s">
        <v>1614</v>
      </c>
      <c r="G5" s="651"/>
      <c r="H5" s="651" t="s">
        <v>1615</v>
      </c>
      <c r="I5" s="651"/>
      <c r="J5" s="651" t="s">
        <v>1616</v>
      </c>
      <c r="K5" s="651"/>
      <c r="L5" s="651" t="s">
        <v>1643</v>
      </c>
      <c r="M5" s="651"/>
    </row>
    <row r="6" spans="1:13" ht="36" customHeight="1">
      <c r="A6" s="654"/>
      <c r="B6" s="195" t="s">
        <v>48</v>
      </c>
      <c r="C6" s="195" t="s">
        <v>47</v>
      </c>
      <c r="D6" s="195" t="s">
        <v>48</v>
      </c>
      <c r="E6" s="195" t="s">
        <v>47</v>
      </c>
      <c r="F6" s="195" t="s">
        <v>48</v>
      </c>
      <c r="G6" s="195" t="s">
        <v>47</v>
      </c>
      <c r="H6" s="195" t="s">
        <v>48</v>
      </c>
      <c r="I6" s="195" t="s">
        <v>47</v>
      </c>
      <c r="J6" s="195" t="s">
        <v>48</v>
      </c>
      <c r="K6" s="195" t="s">
        <v>47</v>
      </c>
      <c r="L6" s="195" t="s">
        <v>48</v>
      </c>
      <c r="M6" s="195" t="s">
        <v>47</v>
      </c>
    </row>
    <row r="7" spans="1:13" ht="34.5">
      <c r="A7" s="591" t="s">
        <v>1400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18">
      <c r="A8" s="592" t="s">
        <v>1179</v>
      </c>
      <c r="B8" s="257">
        <v>14</v>
      </c>
      <c r="C8" s="254">
        <v>460000</v>
      </c>
      <c r="D8" s="257">
        <v>14</v>
      </c>
      <c r="E8" s="254">
        <v>460000</v>
      </c>
      <c r="F8" s="257">
        <v>14</v>
      </c>
      <c r="G8" s="254">
        <v>460000</v>
      </c>
      <c r="H8" s="257">
        <v>14</v>
      </c>
      <c r="I8" s="254">
        <v>460000</v>
      </c>
      <c r="J8" s="257">
        <v>14</v>
      </c>
      <c r="K8" s="254">
        <v>460000</v>
      </c>
      <c r="L8" s="257">
        <f>B8+D8+F8+H8+J8</f>
        <v>70</v>
      </c>
      <c r="M8" s="254">
        <f>C8+E8+G8+I8+K8</f>
        <v>2300000</v>
      </c>
    </row>
    <row r="9" spans="1:13" ht="18">
      <c r="A9" s="593" t="s">
        <v>46</v>
      </c>
      <c r="B9" s="257">
        <v>14</v>
      </c>
      <c r="C9" s="254">
        <v>460000</v>
      </c>
      <c r="D9" s="257">
        <v>14</v>
      </c>
      <c r="E9" s="254">
        <v>460000</v>
      </c>
      <c r="F9" s="257">
        <v>14</v>
      </c>
      <c r="G9" s="254">
        <v>460000</v>
      </c>
      <c r="H9" s="257">
        <v>14</v>
      </c>
      <c r="I9" s="254">
        <v>460000</v>
      </c>
      <c r="J9" s="257">
        <v>14</v>
      </c>
      <c r="K9" s="254">
        <v>460000</v>
      </c>
      <c r="L9" s="257">
        <f>B9+D9+F9+H9+J9</f>
        <v>70</v>
      </c>
      <c r="M9" s="254">
        <f>C9+E9+G9+I9+K9</f>
        <v>2300000</v>
      </c>
    </row>
    <row r="10" spans="1:13" ht="34.5">
      <c r="A10" s="591" t="s">
        <v>1401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</row>
    <row r="11" spans="1:13" ht="18">
      <c r="A11" s="592" t="s">
        <v>1180</v>
      </c>
      <c r="B11" s="570">
        <v>10</v>
      </c>
      <c r="C11" s="570">
        <v>2800000</v>
      </c>
      <c r="D11" s="570">
        <v>10</v>
      </c>
      <c r="E11" s="570">
        <v>2800000</v>
      </c>
      <c r="F11" s="570">
        <v>10</v>
      </c>
      <c r="G11" s="570">
        <v>2800000</v>
      </c>
      <c r="H11" s="570">
        <v>10</v>
      </c>
      <c r="I11" s="570">
        <v>2800000</v>
      </c>
      <c r="J11" s="570">
        <v>10</v>
      </c>
      <c r="K11" s="570">
        <v>2800000</v>
      </c>
      <c r="L11" s="570">
        <f aca="true" t="shared" si="0" ref="L11:M13">B11+D11+F11+H11+J11</f>
        <v>50</v>
      </c>
      <c r="M11" s="577">
        <f t="shared" si="0"/>
        <v>14000000</v>
      </c>
    </row>
    <row r="12" spans="1:13" ht="18">
      <c r="A12" s="592" t="s">
        <v>1181</v>
      </c>
      <c r="B12" s="570">
        <v>5</v>
      </c>
      <c r="C12" s="570">
        <v>1610000</v>
      </c>
      <c r="D12" s="570">
        <v>5</v>
      </c>
      <c r="E12" s="570">
        <v>1610000</v>
      </c>
      <c r="F12" s="570">
        <v>5</v>
      </c>
      <c r="G12" s="570">
        <v>1610000</v>
      </c>
      <c r="H12" s="570">
        <v>5</v>
      </c>
      <c r="I12" s="570">
        <v>1610000</v>
      </c>
      <c r="J12" s="570">
        <v>5</v>
      </c>
      <c r="K12" s="570">
        <v>1610000</v>
      </c>
      <c r="L12" s="570">
        <f t="shared" si="0"/>
        <v>25</v>
      </c>
      <c r="M12" s="577">
        <f t="shared" si="0"/>
        <v>8050000</v>
      </c>
    </row>
    <row r="13" spans="1:13" ht="18">
      <c r="A13" s="592" t="s">
        <v>1114</v>
      </c>
      <c r="B13" s="571">
        <v>9</v>
      </c>
      <c r="C13" s="571">
        <v>2136900</v>
      </c>
      <c r="D13" s="571">
        <v>9</v>
      </c>
      <c r="E13" s="571">
        <v>2136900</v>
      </c>
      <c r="F13" s="571">
        <v>9</v>
      </c>
      <c r="G13" s="571">
        <v>2136900</v>
      </c>
      <c r="H13" s="571">
        <v>9</v>
      </c>
      <c r="I13" s="571">
        <v>2136900</v>
      </c>
      <c r="J13" s="571">
        <v>9</v>
      </c>
      <c r="K13" s="571">
        <v>2136900</v>
      </c>
      <c r="L13" s="570">
        <f t="shared" si="0"/>
        <v>45</v>
      </c>
      <c r="M13" s="577">
        <f t="shared" si="0"/>
        <v>10684500</v>
      </c>
    </row>
    <row r="14" spans="1:13" ht="18">
      <c r="A14" s="593" t="s">
        <v>46</v>
      </c>
      <c r="B14" s="571">
        <f aca="true" t="shared" si="1" ref="B14:M14">SUM(B11:B13)</f>
        <v>24</v>
      </c>
      <c r="C14" s="571">
        <f t="shared" si="1"/>
        <v>6546900</v>
      </c>
      <c r="D14" s="570">
        <f t="shared" si="1"/>
        <v>24</v>
      </c>
      <c r="E14" s="571">
        <f t="shared" si="1"/>
        <v>6546900</v>
      </c>
      <c r="F14" s="571">
        <f t="shared" si="1"/>
        <v>24</v>
      </c>
      <c r="G14" s="571">
        <f t="shared" si="1"/>
        <v>6546900</v>
      </c>
      <c r="H14" s="572">
        <f t="shared" si="1"/>
        <v>24</v>
      </c>
      <c r="I14" s="572">
        <f t="shared" si="1"/>
        <v>6546900</v>
      </c>
      <c r="J14" s="572">
        <f t="shared" si="1"/>
        <v>24</v>
      </c>
      <c r="K14" s="572">
        <f t="shared" si="1"/>
        <v>6546900</v>
      </c>
      <c r="L14" s="576">
        <f t="shared" si="1"/>
        <v>120</v>
      </c>
      <c r="M14" s="578">
        <f t="shared" si="1"/>
        <v>32734500</v>
      </c>
    </row>
    <row r="15" spans="1:13" ht="62.25" customHeight="1">
      <c r="A15" s="591" t="s">
        <v>1402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579"/>
    </row>
    <row r="16" spans="1:13" ht="18">
      <c r="A16" s="592" t="s">
        <v>1182</v>
      </c>
      <c r="B16" s="253">
        <v>79</v>
      </c>
      <c r="C16" s="621">
        <v>22938041.57</v>
      </c>
      <c r="D16" s="253">
        <v>79</v>
      </c>
      <c r="E16" s="580">
        <v>22938041.57</v>
      </c>
      <c r="F16" s="253">
        <v>79</v>
      </c>
      <c r="G16" s="580">
        <v>23058871.57</v>
      </c>
      <c r="H16" s="253">
        <v>79</v>
      </c>
      <c r="I16" s="580">
        <v>23058871.57</v>
      </c>
      <c r="J16" s="253">
        <v>79</v>
      </c>
      <c r="K16" s="587">
        <v>23058871.57</v>
      </c>
      <c r="L16" s="253">
        <f aca="true" t="shared" si="2" ref="L16:M18">B16+D16+F16+H16+J16</f>
        <v>395</v>
      </c>
      <c r="M16" s="600">
        <f t="shared" si="2"/>
        <v>115052697.85</v>
      </c>
    </row>
    <row r="17" spans="1:22" ht="18">
      <c r="A17" s="592" t="s">
        <v>1183</v>
      </c>
      <c r="B17" s="253">
        <v>11</v>
      </c>
      <c r="C17" s="253">
        <v>240000</v>
      </c>
      <c r="D17" s="253">
        <v>11</v>
      </c>
      <c r="E17" s="253">
        <v>240000</v>
      </c>
      <c r="F17" s="253">
        <v>11</v>
      </c>
      <c r="G17" s="253">
        <v>240000</v>
      </c>
      <c r="H17" s="253">
        <v>11</v>
      </c>
      <c r="I17" s="253">
        <v>240000</v>
      </c>
      <c r="J17" s="253">
        <v>11</v>
      </c>
      <c r="K17" s="253">
        <v>240000</v>
      </c>
      <c r="L17" s="283">
        <f t="shared" si="2"/>
        <v>55</v>
      </c>
      <c r="M17" s="581">
        <f t="shared" si="2"/>
        <v>1200000</v>
      </c>
      <c r="R17" s="557"/>
      <c r="S17" s="554"/>
      <c r="T17" s="554"/>
      <c r="U17" s="554"/>
      <c r="V17" s="554"/>
    </row>
    <row r="18" spans="1:13" ht="18">
      <c r="A18" s="592" t="s">
        <v>1184</v>
      </c>
      <c r="B18" s="254">
        <v>93</v>
      </c>
      <c r="C18" s="254">
        <v>50190100</v>
      </c>
      <c r="D18" s="254">
        <v>93</v>
      </c>
      <c r="E18" s="254">
        <v>48460100</v>
      </c>
      <c r="F18" s="254">
        <v>93</v>
      </c>
      <c r="G18" s="254">
        <v>48460100</v>
      </c>
      <c r="H18" s="254">
        <v>93</v>
      </c>
      <c r="I18" s="254">
        <v>48460100</v>
      </c>
      <c r="J18" s="254">
        <v>93</v>
      </c>
      <c r="K18" s="254">
        <v>48460100</v>
      </c>
      <c r="L18" s="253">
        <f t="shared" si="2"/>
        <v>465</v>
      </c>
      <c r="M18" s="600">
        <f t="shared" si="2"/>
        <v>244030500</v>
      </c>
    </row>
    <row r="19" spans="1:13" ht="18">
      <c r="A19" s="593" t="s">
        <v>46</v>
      </c>
      <c r="B19" s="588">
        <f aca="true" t="shared" si="3" ref="B19:M19">SUM(B16:B18)</f>
        <v>183</v>
      </c>
      <c r="C19" s="589">
        <f t="shared" si="3"/>
        <v>73368141.57</v>
      </c>
      <c r="D19" s="588">
        <f t="shared" si="3"/>
        <v>183</v>
      </c>
      <c r="E19" s="589">
        <f t="shared" si="3"/>
        <v>71638141.57</v>
      </c>
      <c r="F19" s="588">
        <f t="shared" si="3"/>
        <v>183</v>
      </c>
      <c r="G19" s="589">
        <f t="shared" si="3"/>
        <v>71758971.57</v>
      </c>
      <c r="H19" s="588">
        <f t="shared" si="3"/>
        <v>183</v>
      </c>
      <c r="I19" s="589">
        <f t="shared" si="3"/>
        <v>71758971.57</v>
      </c>
      <c r="J19" s="588">
        <f t="shared" si="3"/>
        <v>183</v>
      </c>
      <c r="K19" s="589">
        <f t="shared" si="3"/>
        <v>71758971.57</v>
      </c>
      <c r="L19" s="584">
        <f t="shared" si="3"/>
        <v>915</v>
      </c>
      <c r="M19" s="601">
        <f t="shared" si="3"/>
        <v>360283197.85</v>
      </c>
    </row>
    <row r="20" spans="1:13" ht="18">
      <c r="A20" s="594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582"/>
    </row>
    <row r="21" spans="1:13" ht="18">
      <c r="A21" s="595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583"/>
    </row>
    <row r="22" spans="1:13" ht="18">
      <c r="A22" s="595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583"/>
    </row>
    <row r="23" spans="1:13" ht="51.75">
      <c r="A23" s="596" t="s">
        <v>1403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577"/>
    </row>
    <row r="24" spans="1:13" ht="18">
      <c r="A24" s="592" t="s">
        <v>1185</v>
      </c>
      <c r="B24" s="253">
        <v>35</v>
      </c>
      <c r="C24" s="253">
        <v>37830500</v>
      </c>
      <c r="D24" s="253">
        <v>35</v>
      </c>
      <c r="E24" s="570">
        <v>37830500</v>
      </c>
      <c r="F24" s="253">
        <v>35</v>
      </c>
      <c r="G24" s="253">
        <v>37830500</v>
      </c>
      <c r="H24" s="253">
        <v>35</v>
      </c>
      <c r="I24" s="253">
        <v>37830500</v>
      </c>
      <c r="J24" s="253">
        <v>35</v>
      </c>
      <c r="K24" s="253">
        <v>37830500</v>
      </c>
      <c r="L24" s="253">
        <f>B24+D24+F24+H24+J24</f>
        <v>175</v>
      </c>
      <c r="M24" s="577">
        <f>C24+E24+G24+I24+K24</f>
        <v>189152500</v>
      </c>
    </row>
    <row r="25" spans="1:13" ht="18">
      <c r="A25" s="592" t="s">
        <v>1186</v>
      </c>
      <c r="B25" s="253">
        <v>9</v>
      </c>
      <c r="C25" s="253">
        <v>7750000</v>
      </c>
      <c r="D25" s="253">
        <v>9</v>
      </c>
      <c r="E25" s="253">
        <v>7750000</v>
      </c>
      <c r="F25" s="253">
        <v>9</v>
      </c>
      <c r="G25" s="253">
        <v>7750000</v>
      </c>
      <c r="H25" s="253">
        <v>9</v>
      </c>
      <c r="I25" s="253">
        <v>7768000</v>
      </c>
      <c r="J25" s="253">
        <v>9</v>
      </c>
      <c r="K25" s="253">
        <v>7768000</v>
      </c>
      <c r="L25" s="253">
        <f aca="true" t="shared" si="4" ref="L25:L31">B25+D25+F25+H25+J25</f>
        <v>45</v>
      </c>
      <c r="M25" s="577">
        <f aca="true" t="shared" si="5" ref="M25:M31">C25+E25+G25+I25+K25</f>
        <v>38786000</v>
      </c>
    </row>
    <row r="26" spans="1:13" ht="18">
      <c r="A26" s="592" t="s">
        <v>1682</v>
      </c>
      <c r="B26" s="253">
        <v>3</v>
      </c>
      <c r="C26" s="253">
        <v>100000</v>
      </c>
      <c r="D26" s="253">
        <v>3</v>
      </c>
      <c r="E26" s="253">
        <v>100000</v>
      </c>
      <c r="F26" s="253">
        <v>3</v>
      </c>
      <c r="G26" s="253">
        <v>100000</v>
      </c>
      <c r="H26" s="253">
        <v>3</v>
      </c>
      <c r="I26" s="253">
        <v>100000</v>
      </c>
      <c r="J26" s="253">
        <v>3</v>
      </c>
      <c r="K26" s="253">
        <v>100000</v>
      </c>
      <c r="L26" s="253">
        <f t="shared" si="4"/>
        <v>15</v>
      </c>
      <c r="M26" s="577">
        <f t="shared" si="5"/>
        <v>500000</v>
      </c>
    </row>
    <row r="27" spans="1:13" ht="18">
      <c r="A27" s="592" t="s">
        <v>1054</v>
      </c>
      <c r="B27" s="253">
        <v>3</v>
      </c>
      <c r="C27" s="253">
        <v>160000</v>
      </c>
      <c r="D27" s="253">
        <v>3</v>
      </c>
      <c r="E27" s="253">
        <v>160000</v>
      </c>
      <c r="F27" s="253">
        <v>3</v>
      </c>
      <c r="G27" s="253">
        <v>160000</v>
      </c>
      <c r="H27" s="253">
        <v>3</v>
      </c>
      <c r="I27" s="253">
        <v>160000</v>
      </c>
      <c r="J27" s="253">
        <v>3</v>
      </c>
      <c r="K27" s="253">
        <v>160000</v>
      </c>
      <c r="L27" s="253">
        <f t="shared" si="4"/>
        <v>15</v>
      </c>
      <c r="M27" s="577">
        <f t="shared" si="5"/>
        <v>800000</v>
      </c>
    </row>
    <row r="28" spans="1:13" ht="18">
      <c r="A28" s="592" t="s">
        <v>1683</v>
      </c>
      <c r="B28" s="253">
        <v>16</v>
      </c>
      <c r="C28" s="253">
        <v>1938540</v>
      </c>
      <c r="D28" s="253">
        <v>16</v>
      </c>
      <c r="E28" s="253">
        <v>1938540</v>
      </c>
      <c r="F28" s="253">
        <v>16</v>
      </c>
      <c r="G28" s="253">
        <v>1938540</v>
      </c>
      <c r="H28" s="253">
        <v>16</v>
      </c>
      <c r="I28" s="253">
        <v>1938540</v>
      </c>
      <c r="J28" s="253">
        <v>16</v>
      </c>
      <c r="K28" s="253">
        <v>1938540</v>
      </c>
      <c r="L28" s="253">
        <f t="shared" si="4"/>
        <v>80</v>
      </c>
      <c r="M28" s="577">
        <f t="shared" si="5"/>
        <v>9692700</v>
      </c>
    </row>
    <row r="29" spans="1:13" ht="34.5">
      <c r="A29" s="597" t="s">
        <v>1684</v>
      </c>
      <c r="B29" s="264">
        <v>14</v>
      </c>
      <c r="C29" s="264">
        <v>1035000</v>
      </c>
      <c r="D29" s="264">
        <v>14</v>
      </c>
      <c r="E29" s="264">
        <v>1035000</v>
      </c>
      <c r="F29" s="264">
        <v>15</v>
      </c>
      <c r="G29" s="264">
        <v>1115000</v>
      </c>
      <c r="H29" s="264">
        <v>15</v>
      </c>
      <c r="I29" s="264">
        <v>1115000</v>
      </c>
      <c r="J29" s="264">
        <v>15</v>
      </c>
      <c r="K29" s="264">
        <v>1115000</v>
      </c>
      <c r="L29" s="253">
        <f t="shared" si="4"/>
        <v>73</v>
      </c>
      <c r="M29" s="577">
        <f t="shared" si="5"/>
        <v>5415000</v>
      </c>
    </row>
    <row r="30" spans="1:13" ht="18">
      <c r="A30" s="592" t="s">
        <v>1294</v>
      </c>
      <c r="B30" s="253">
        <v>54</v>
      </c>
      <c r="C30" s="253">
        <v>36110000</v>
      </c>
      <c r="D30" s="253">
        <v>54</v>
      </c>
      <c r="E30" s="570">
        <v>36110000</v>
      </c>
      <c r="F30" s="253">
        <v>54</v>
      </c>
      <c r="G30" s="253">
        <v>36110000</v>
      </c>
      <c r="H30" s="253">
        <v>54</v>
      </c>
      <c r="I30" s="253">
        <v>36110000</v>
      </c>
      <c r="J30" s="253">
        <v>54</v>
      </c>
      <c r="K30" s="253">
        <v>36110000</v>
      </c>
      <c r="L30" s="253">
        <f t="shared" si="4"/>
        <v>270</v>
      </c>
      <c r="M30" s="590">
        <f t="shared" si="5"/>
        <v>180550000</v>
      </c>
    </row>
    <row r="31" spans="1:13" ht="18">
      <c r="A31" s="592" t="s">
        <v>1295</v>
      </c>
      <c r="B31" s="253">
        <v>1</v>
      </c>
      <c r="C31" s="253">
        <v>100000</v>
      </c>
      <c r="D31" s="253">
        <v>1</v>
      </c>
      <c r="E31" s="253">
        <v>100000</v>
      </c>
      <c r="F31" s="253">
        <v>1</v>
      </c>
      <c r="G31" s="253">
        <v>100000</v>
      </c>
      <c r="H31" s="253">
        <v>1</v>
      </c>
      <c r="I31" s="253">
        <v>100000</v>
      </c>
      <c r="J31" s="253">
        <v>1</v>
      </c>
      <c r="K31" s="253">
        <v>100000</v>
      </c>
      <c r="L31" s="253">
        <f t="shared" si="4"/>
        <v>5</v>
      </c>
      <c r="M31" s="577">
        <f t="shared" si="5"/>
        <v>500000</v>
      </c>
    </row>
    <row r="32" spans="1:13" ht="18">
      <c r="A32" s="598" t="s">
        <v>46</v>
      </c>
      <c r="B32" s="255">
        <f>SUM(B24:B31)</f>
        <v>135</v>
      </c>
      <c r="C32" s="255">
        <f>SUM(C24:C31)</f>
        <v>85024040</v>
      </c>
      <c r="D32" s="255">
        <f aca="true" t="shared" si="6" ref="D32:K32">SUM(D24:D31)</f>
        <v>135</v>
      </c>
      <c r="E32" s="585">
        <f t="shared" si="6"/>
        <v>85024040</v>
      </c>
      <c r="F32" s="255">
        <f t="shared" si="6"/>
        <v>136</v>
      </c>
      <c r="G32" s="255">
        <f t="shared" si="6"/>
        <v>85104040</v>
      </c>
      <c r="H32" s="255">
        <f t="shared" si="6"/>
        <v>136</v>
      </c>
      <c r="I32" s="255">
        <f t="shared" si="6"/>
        <v>85122040</v>
      </c>
      <c r="J32" s="255">
        <f t="shared" si="6"/>
        <v>136</v>
      </c>
      <c r="K32" s="255">
        <f t="shared" si="6"/>
        <v>85122040</v>
      </c>
      <c r="L32" s="255">
        <f>SUM(L24:L31)</f>
        <v>678</v>
      </c>
      <c r="M32" s="584">
        <f>C32+E32+G32+I32+K32</f>
        <v>425396200</v>
      </c>
    </row>
    <row r="33" spans="1:13" ht="69">
      <c r="A33" s="591" t="s">
        <v>1404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579"/>
    </row>
    <row r="34" spans="1:13" ht="18">
      <c r="A34" s="592" t="s">
        <v>737</v>
      </c>
      <c r="B34" s="253">
        <v>3</v>
      </c>
      <c r="C34" s="253">
        <v>30000</v>
      </c>
      <c r="D34" s="253">
        <v>3</v>
      </c>
      <c r="E34" s="253">
        <v>30000</v>
      </c>
      <c r="F34" s="253">
        <v>3</v>
      </c>
      <c r="G34" s="253">
        <v>30000</v>
      </c>
      <c r="H34" s="253">
        <v>3</v>
      </c>
      <c r="I34" s="253">
        <v>30000</v>
      </c>
      <c r="J34" s="253">
        <v>3</v>
      </c>
      <c r="K34" s="253">
        <v>30000</v>
      </c>
      <c r="L34" s="253">
        <f>B34+D34+F34+H34+J34</f>
        <v>15</v>
      </c>
      <c r="M34" s="577">
        <f>C34+E34+I34+K34</f>
        <v>120000</v>
      </c>
    </row>
    <row r="35" spans="1:13" ht="18">
      <c r="A35" s="592" t="s">
        <v>1187</v>
      </c>
      <c r="B35" s="253">
        <v>2</v>
      </c>
      <c r="C35" s="253">
        <v>20000</v>
      </c>
      <c r="D35" s="253">
        <v>2</v>
      </c>
      <c r="E35" s="253">
        <v>20000</v>
      </c>
      <c r="F35" s="253">
        <v>2</v>
      </c>
      <c r="G35" s="253">
        <v>20000</v>
      </c>
      <c r="H35" s="253">
        <v>2</v>
      </c>
      <c r="I35" s="253">
        <v>20000</v>
      </c>
      <c r="J35" s="253">
        <v>2</v>
      </c>
      <c r="K35" s="253">
        <v>20000</v>
      </c>
      <c r="L35" s="253">
        <f>B35+D35+F35+H35+J35</f>
        <v>10</v>
      </c>
      <c r="M35" s="577">
        <f>C35+E35+I35+K35</f>
        <v>80000</v>
      </c>
    </row>
    <row r="36" spans="1:13" ht="18">
      <c r="A36" s="592" t="s">
        <v>756</v>
      </c>
      <c r="B36" s="253">
        <v>14</v>
      </c>
      <c r="C36" s="253">
        <v>1210000</v>
      </c>
      <c r="D36" s="253">
        <v>14</v>
      </c>
      <c r="E36" s="253">
        <v>1210000</v>
      </c>
      <c r="F36" s="253">
        <v>14</v>
      </c>
      <c r="G36" s="253">
        <v>1210000</v>
      </c>
      <c r="H36" s="253">
        <v>14</v>
      </c>
      <c r="I36" s="253">
        <v>1210000</v>
      </c>
      <c r="J36" s="253">
        <v>14</v>
      </c>
      <c r="K36" s="253">
        <v>1210000</v>
      </c>
      <c r="L36" s="253">
        <f>B36+D36+F36+H36+J36</f>
        <v>70</v>
      </c>
      <c r="M36" s="577">
        <f>C36+E36+I36+K36</f>
        <v>4840000</v>
      </c>
    </row>
    <row r="37" spans="1:13" ht="18">
      <c r="A37" s="598" t="s">
        <v>46</v>
      </c>
      <c r="B37" s="255">
        <f aca="true" t="shared" si="7" ref="B37:M37">SUM(B34:B36)</f>
        <v>19</v>
      </c>
      <c r="C37" s="255">
        <f t="shared" si="7"/>
        <v>1260000</v>
      </c>
      <c r="D37" s="255">
        <f t="shared" si="7"/>
        <v>19</v>
      </c>
      <c r="E37" s="255">
        <f t="shared" si="7"/>
        <v>1260000</v>
      </c>
      <c r="F37" s="255">
        <f t="shared" si="7"/>
        <v>19</v>
      </c>
      <c r="G37" s="255">
        <f t="shared" si="7"/>
        <v>1260000</v>
      </c>
      <c r="H37" s="255">
        <f t="shared" si="7"/>
        <v>19</v>
      </c>
      <c r="I37" s="255">
        <f t="shared" si="7"/>
        <v>1260000</v>
      </c>
      <c r="J37" s="255">
        <f t="shared" si="7"/>
        <v>19</v>
      </c>
      <c r="K37" s="255">
        <f t="shared" si="7"/>
        <v>1260000</v>
      </c>
      <c r="L37" s="255">
        <f t="shared" si="7"/>
        <v>95</v>
      </c>
      <c r="M37" s="584">
        <f t="shared" si="7"/>
        <v>5040000</v>
      </c>
    </row>
    <row r="38" spans="1:13" ht="18">
      <c r="A38" s="599" t="s">
        <v>0</v>
      </c>
      <c r="B38" s="586">
        <f>B9+B14+B19+B32+B37</f>
        <v>375</v>
      </c>
      <c r="C38" s="586">
        <f>C9+C14+C19+C32+C37</f>
        <v>166659081.57</v>
      </c>
      <c r="D38" s="586">
        <f>D14+D19+D32+D37</f>
        <v>361</v>
      </c>
      <c r="E38" s="586">
        <f>E9+E14+E19+E32+E37</f>
        <v>164929081.57</v>
      </c>
      <c r="F38" s="586">
        <f>F14+F19+F32+F37</f>
        <v>362</v>
      </c>
      <c r="G38" s="586">
        <f>G9+G14+G19+G32+G37</f>
        <v>165129911.57</v>
      </c>
      <c r="H38" s="586">
        <f>H14+H19+H32+H37</f>
        <v>362</v>
      </c>
      <c r="I38" s="620">
        <f>I9+I14+I19+I32+I37</f>
        <v>165147911.57</v>
      </c>
      <c r="J38" s="586">
        <f>J14+J19+J32+J37</f>
        <v>362</v>
      </c>
      <c r="K38" s="586">
        <f>K9+K14+K19+K32+K37</f>
        <v>165147911.57</v>
      </c>
      <c r="L38" s="586">
        <f>L14+L19+L32+L37</f>
        <v>1808</v>
      </c>
      <c r="M38" s="586">
        <f>M9+M14+M19+M32+M37</f>
        <v>825753897.85</v>
      </c>
    </row>
  </sheetData>
  <sheetProtection/>
  <mergeCells count="10">
    <mergeCell ref="L5:M5"/>
    <mergeCell ref="A1:K1"/>
    <mergeCell ref="A2:K2"/>
    <mergeCell ref="A3:K3"/>
    <mergeCell ref="A5:A6"/>
    <mergeCell ref="B5:C5"/>
    <mergeCell ref="D5:E5"/>
    <mergeCell ref="F5:G5"/>
    <mergeCell ref="H5:I5"/>
    <mergeCell ref="J5:K5"/>
  </mergeCells>
  <printOptions/>
  <pageMargins left="0.25" right="0.25" top="0.75" bottom="0.75" header="0.3" footer="0.3"/>
  <pageSetup firstPageNumber="28" useFirstPageNumber="1" horizontalDpi="600" verticalDpi="600" orientation="landscape" paperSize="9" scale="95" r:id="rId1"/>
  <headerFooter>
    <oddHeader xml:space="preserve">&amp;R
&amp;16แบบ ผ.01&amp;14 </oddHeader>
    <oddFooter>&amp;Lแผนพัฒนาท้องถิ่น (พ.ศ.2566 - 2570)&amp;R&amp;"TH SarabunIT๙,ตัวหนา"&amp;18&amp;P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"/>
  <sheetViews>
    <sheetView zoomScalePageLayoutView="120" workbookViewId="0" topLeftCell="A21">
      <selection activeCell="E29" sqref="E29"/>
    </sheetView>
  </sheetViews>
  <sheetFormatPr defaultColWidth="9.140625" defaultRowHeight="21.75"/>
  <cols>
    <col min="1" max="1" width="5.28125" style="68" customWidth="1"/>
    <col min="2" max="2" width="23.140625" style="15" customWidth="1"/>
    <col min="3" max="3" width="18.57421875" style="15" customWidth="1"/>
    <col min="4" max="4" width="18.7109375" style="15" customWidth="1"/>
    <col min="5" max="5" width="11.8515625" style="66" customWidth="1"/>
    <col min="6" max="6" width="12.00390625" style="66" customWidth="1"/>
    <col min="7" max="7" width="12.421875" style="66" customWidth="1"/>
    <col min="8" max="8" width="10.8515625" style="66" customWidth="1"/>
    <col min="9" max="9" width="11.421875" style="66" customWidth="1"/>
    <col min="10" max="10" width="13.140625" style="15" customWidth="1"/>
    <col min="11" max="11" width="17.8515625" style="15" customWidth="1"/>
    <col min="12" max="12" width="10.421875" style="15" customWidth="1"/>
    <col min="13" max="16384" width="9.140625" style="15" customWidth="1"/>
  </cols>
  <sheetData>
    <row r="1" spans="1:3" ht="21">
      <c r="A1" s="277" t="s">
        <v>19</v>
      </c>
      <c r="B1" s="274" t="s">
        <v>51</v>
      </c>
      <c r="C1" s="27"/>
    </row>
    <row r="2" spans="1:3" ht="21">
      <c r="A2" s="277" t="s">
        <v>20</v>
      </c>
      <c r="B2" s="274" t="s">
        <v>627</v>
      </c>
      <c r="C2" s="29"/>
    </row>
    <row r="3" spans="1:3" ht="21">
      <c r="A3" s="277">
        <v>4</v>
      </c>
      <c r="B3" s="274" t="s">
        <v>128</v>
      </c>
      <c r="C3" s="27"/>
    </row>
    <row r="4" spans="1:2" ht="21">
      <c r="A4" s="6"/>
      <c r="B4" s="207" t="s">
        <v>628</v>
      </c>
    </row>
    <row r="5" spans="1:12" ht="18">
      <c r="A5" s="661" t="s">
        <v>2</v>
      </c>
      <c r="B5" s="661" t="s">
        <v>12</v>
      </c>
      <c r="C5" s="661" t="s">
        <v>13</v>
      </c>
      <c r="D5" s="662" t="s">
        <v>15</v>
      </c>
      <c r="E5" s="718" t="s">
        <v>16</v>
      </c>
      <c r="F5" s="718"/>
      <c r="G5" s="718"/>
      <c r="H5" s="718"/>
      <c r="I5" s="718"/>
      <c r="J5" s="661" t="s">
        <v>17</v>
      </c>
      <c r="K5" s="662" t="s">
        <v>14</v>
      </c>
      <c r="L5" s="662" t="s">
        <v>18</v>
      </c>
    </row>
    <row r="6" spans="1:12" s="27" customFormat="1" ht="33" customHeight="1">
      <c r="A6" s="661"/>
      <c r="B6" s="661"/>
      <c r="C6" s="661"/>
      <c r="D6" s="662"/>
      <c r="E6" s="69" t="s">
        <v>1426</v>
      </c>
      <c r="F6" s="69" t="s">
        <v>1427</v>
      </c>
      <c r="G6" s="69" t="s">
        <v>1428</v>
      </c>
      <c r="H6" s="69" t="s">
        <v>1429</v>
      </c>
      <c r="I6" s="69" t="s">
        <v>1430</v>
      </c>
      <c r="J6" s="661"/>
      <c r="K6" s="662"/>
      <c r="L6" s="662"/>
    </row>
    <row r="7" spans="1:12" s="93" customFormat="1" ht="78" customHeight="1">
      <c r="A7" s="25">
        <v>1</v>
      </c>
      <c r="B7" s="23" t="s">
        <v>1693</v>
      </c>
      <c r="C7" s="23" t="s">
        <v>255</v>
      </c>
      <c r="D7" s="23" t="s">
        <v>256</v>
      </c>
      <c r="E7" s="94">
        <v>11600</v>
      </c>
      <c r="F7" s="94">
        <v>11600</v>
      </c>
      <c r="G7" s="94">
        <v>11600</v>
      </c>
      <c r="H7" s="94">
        <v>11600</v>
      </c>
      <c r="I7" s="94">
        <v>11600</v>
      </c>
      <c r="J7" s="23" t="s">
        <v>257</v>
      </c>
      <c r="K7" s="23" t="s">
        <v>258</v>
      </c>
      <c r="L7" s="23" t="s">
        <v>259</v>
      </c>
    </row>
    <row r="8" spans="1:12" s="93" customFormat="1" ht="81.75" customHeight="1">
      <c r="A8" s="25">
        <v>2</v>
      </c>
      <c r="B8" s="23" t="s">
        <v>1694</v>
      </c>
      <c r="C8" s="23" t="s">
        <v>255</v>
      </c>
      <c r="D8" s="23" t="s">
        <v>256</v>
      </c>
      <c r="E8" s="94">
        <v>11600</v>
      </c>
      <c r="F8" s="94">
        <v>11600</v>
      </c>
      <c r="G8" s="94">
        <v>11600</v>
      </c>
      <c r="H8" s="94">
        <v>11600</v>
      </c>
      <c r="I8" s="94">
        <v>11600</v>
      </c>
      <c r="J8" s="23" t="s">
        <v>257</v>
      </c>
      <c r="K8" s="23" t="s">
        <v>258</v>
      </c>
      <c r="L8" s="23" t="s">
        <v>259</v>
      </c>
    </row>
    <row r="9" spans="1:12" s="93" customFormat="1" ht="72">
      <c r="A9" s="25">
        <v>3</v>
      </c>
      <c r="B9" s="23" t="s">
        <v>1695</v>
      </c>
      <c r="C9" s="23" t="s">
        <v>255</v>
      </c>
      <c r="D9" s="23" t="s">
        <v>256</v>
      </c>
      <c r="E9" s="94">
        <v>24940</v>
      </c>
      <c r="F9" s="94">
        <v>24940</v>
      </c>
      <c r="G9" s="94">
        <v>24940</v>
      </c>
      <c r="H9" s="94">
        <v>24940</v>
      </c>
      <c r="I9" s="94">
        <v>24940</v>
      </c>
      <c r="J9" s="23" t="s">
        <v>257</v>
      </c>
      <c r="K9" s="23" t="s">
        <v>258</v>
      </c>
      <c r="L9" s="23" t="s">
        <v>259</v>
      </c>
    </row>
    <row r="10" spans="1:12" s="93" customFormat="1" ht="90">
      <c r="A10" s="25">
        <v>4</v>
      </c>
      <c r="B10" s="155" t="s">
        <v>279</v>
      </c>
      <c r="C10" s="23" t="s">
        <v>280</v>
      </c>
      <c r="D10" s="23" t="s">
        <v>281</v>
      </c>
      <c r="E10" s="94">
        <v>200000</v>
      </c>
      <c r="F10" s="94">
        <v>200000</v>
      </c>
      <c r="G10" s="94">
        <v>200000</v>
      </c>
      <c r="H10" s="94">
        <v>200000</v>
      </c>
      <c r="I10" s="94">
        <v>200000</v>
      </c>
      <c r="J10" s="23" t="s">
        <v>284</v>
      </c>
      <c r="K10" s="23" t="s">
        <v>282</v>
      </c>
      <c r="L10" s="23" t="s">
        <v>283</v>
      </c>
    </row>
    <row r="11" spans="1:12" s="93" customFormat="1" ht="144">
      <c r="A11" s="25">
        <v>5</v>
      </c>
      <c r="B11" s="155" t="s">
        <v>637</v>
      </c>
      <c r="C11" s="23" t="s">
        <v>255</v>
      </c>
      <c r="D11" s="23" t="s">
        <v>638</v>
      </c>
      <c r="E11" s="94">
        <v>17400</v>
      </c>
      <c r="F11" s="94">
        <v>17400</v>
      </c>
      <c r="G11" s="94">
        <v>17400</v>
      </c>
      <c r="H11" s="94">
        <v>17400</v>
      </c>
      <c r="I11" s="94">
        <v>17400</v>
      </c>
      <c r="J11" s="23" t="s">
        <v>639</v>
      </c>
      <c r="K11" s="23" t="s">
        <v>258</v>
      </c>
      <c r="L11" s="23" t="s">
        <v>283</v>
      </c>
    </row>
    <row r="12" spans="1:12" s="93" customFormat="1" ht="76.5">
      <c r="A12" s="25">
        <v>6</v>
      </c>
      <c r="B12" s="155" t="s">
        <v>634</v>
      </c>
      <c r="C12" s="23" t="s">
        <v>635</v>
      </c>
      <c r="D12" s="23" t="s">
        <v>636</v>
      </c>
      <c r="E12" s="94">
        <v>300000</v>
      </c>
      <c r="F12" s="94">
        <v>300000</v>
      </c>
      <c r="G12" s="94">
        <v>300000</v>
      </c>
      <c r="H12" s="94">
        <v>300000</v>
      </c>
      <c r="I12" s="94">
        <v>300000</v>
      </c>
      <c r="J12" s="23" t="s">
        <v>640</v>
      </c>
      <c r="K12" s="23" t="s">
        <v>641</v>
      </c>
      <c r="L12" s="23" t="s">
        <v>134</v>
      </c>
    </row>
    <row r="13" spans="1:12" s="27" customFormat="1" ht="81.75" customHeight="1">
      <c r="A13" s="25">
        <v>7</v>
      </c>
      <c r="B13" s="155" t="s">
        <v>215</v>
      </c>
      <c r="C13" s="23" t="s">
        <v>635</v>
      </c>
      <c r="D13" s="23" t="s">
        <v>1316</v>
      </c>
      <c r="E13" s="63">
        <v>300000</v>
      </c>
      <c r="F13" s="63">
        <v>300000</v>
      </c>
      <c r="G13" s="63">
        <v>300000</v>
      </c>
      <c r="H13" s="63">
        <v>300000</v>
      </c>
      <c r="I13" s="63">
        <v>300000</v>
      </c>
      <c r="J13" s="23" t="s">
        <v>216</v>
      </c>
      <c r="K13" s="23" t="s">
        <v>217</v>
      </c>
      <c r="L13" s="23" t="s">
        <v>134</v>
      </c>
    </row>
    <row r="14" spans="1:12" s="93" customFormat="1" ht="126">
      <c r="A14" s="25">
        <v>8</v>
      </c>
      <c r="B14" s="155" t="s">
        <v>629</v>
      </c>
      <c r="C14" s="23" t="s">
        <v>630</v>
      </c>
      <c r="D14" s="23" t="s">
        <v>631</v>
      </c>
      <c r="E14" s="94">
        <v>30000</v>
      </c>
      <c r="F14" s="94">
        <v>30000</v>
      </c>
      <c r="G14" s="94">
        <v>30000</v>
      </c>
      <c r="H14" s="94">
        <v>30000</v>
      </c>
      <c r="I14" s="94">
        <v>30000</v>
      </c>
      <c r="J14" s="23" t="s">
        <v>632</v>
      </c>
      <c r="K14" s="23" t="s">
        <v>633</v>
      </c>
      <c r="L14" s="23" t="s">
        <v>134</v>
      </c>
    </row>
    <row r="15" spans="1:12" s="93" customFormat="1" ht="72">
      <c r="A15" s="25">
        <v>9</v>
      </c>
      <c r="B15" s="155" t="s">
        <v>642</v>
      </c>
      <c r="C15" s="23" t="s">
        <v>643</v>
      </c>
      <c r="D15" s="23" t="s">
        <v>644</v>
      </c>
      <c r="E15" s="94">
        <v>100000</v>
      </c>
      <c r="F15" s="94">
        <v>100000</v>
      </c>
      <c r="G15" s="94">
        <v>100000</v>
      </c>
      <c r="H15" s="94">
        <v>100000</v>
      </c>
      <c r="I15" s="94">
        <v>100000</v>
      </c>
      <c r="J15" s="23" t="s">
        <v>640</v>
      </c>
      <c r="K15" s="23" t="s">
        <v>645</v>
      </c>
      <c r="L15" s="23" t="s">
        <v>134</v>
      </c>
    </row>
    <row r="16" spans="1:12" s="93" customFormat="1" ht="72">
      <c r="A16" s="25">
        <v>10</v>
      </c>
      <c r="B16" s="155" t="s">
        <v>652</v>
      </c>
      <c r="C16" s="23" t="s">
        <v>653</v>
      </c>
      <c r="D16" s="23" t="s">
        <v>654</v>
      </c>
      <c r="E16" s="94">
        <v>100000</v>
      </c>
      <c r="F16" s="94">
        <v>100000</v>
      </c>
      <c r="G16" s="94">
        <v>100000</v>
      </c>
      <c r="H16" s="94">
        <v>100000</v>
      </c>
      <c r="I16" s="94">
        <v>100000</v>
      </c>
      <c r="J16" s="23" t="s">
        <v>655</v>
      </c>
      <c r="K16" s="23" t="s">
        <v>656</v>
      </c>
      <c r="L16" s="23" t="s">
        <v>125</v>
      </c>
    </row>
    <row r="17" spans="1:12" s="93" customFormat="1" ht="72">
      <c r="A17" s="25">
        <v>11</v>
      </c>
      <c r="B17" s="155" t="s">
        <v>657</v>
      </c>
      <c r="C17" s="23" t="s">
        <v>658</v>
      </c>
      <c r="D17" s="23" t="s">
        <v>659</v>
      </c>
      <c r="E17" s="94">
        <v>100000</v>
      </c>
      <c r="F17" s="94">
        <v>100000</v>
      </c>
      <c r="G17" s="94">
        <v>100000</v>
      </c>
      <c r="H17" s="94">
        <v>100000</v>
      </c>
      <c r="I17" s="94">
        <v>100000</v>
      </c>
      <c r="J17" s="23" t="s">
        <v>660</v>
      </c>
      <c r="K17" s="23" t="s">
        <v>661</v>
      </c>
      <c r="L17" s="23" t="s">
        <v>662</v>
      </c>
    </row>
    <row r="18" spans="1:12" s="93" customFormat="1" ht="75.75" customHeight="1">
      <c r="A18" s="25">
        <v>12</v>
      </c>
      <c r="B18" s="155" t="s">
        <v>663</v>
      </c>
      <c r="C18" s="23" t="s">
        <v>1395</v>
      </c>
      <c r="D18" s="23" t="s">
        <v>664</v>
      </c>
      <c r="E18" s="94">
        <v>30000</v>
      </c>
      <c r="F18" s="94">
        <v>30000</v>
      </c>
      <c r="G18" s="94">
        <v>30000</v>
      </c>
      <c r="H18" s="94">
        <v>30000</v>
      </c>
      <c r="I18" s="94">
        <v>30000</v>
      </c>
      <c r="J18" s="23" t="s">
        <v>665</v>
      </c>
      <c r="K18" s="23" t="s">
        <v>666</v>
      </c>
      <c r="L18" s="23" t="s">
        <v>134</v>
      </c>
    </row>
    <row r="19" spans="1:12" s="93" customFormat="1" ht="72">
      <c r="A19" s="25">
        <v>13</v>
      </c>
      <c r="B19" s="155" t="s">
        <v>667</v>
      </c>
      <c r="C19" s="23" t="s">
        <v>668</v>
      </c>
      <c r="D19" s="23" t="s">
        <v>669</v>
      </c>
      <c r="E19" s="94">
        <v>100000</v>
      </c>
      <c r="F19" s="94">
        <v>100000</v>
      </c>
      <c r="G19" s="94">
        <v>100000</v>
      </c>
      <c r="H19" s="94">
        <v>100000</v>
      </c>
      <c r="I19" s="94">
        <v>100000</v>
      </c>
      <c r="J19" s="23" t="s">
        <v>655</v>
      </c>
      <c r="K19" s="23" t="s">
        <v>670</v>
      </c>
      <c r="L19" s="23" t="s">
        <v>134</v>
      </c>
    </row>
    <row r="20" spans="1:14" s="93" customFormat="1" ht="57">
      <c r="A20" s="25">
        <v>14</v>
      </c>
      <c r="B20" s="155" t="s">
        <v>671</v>
      </c>
      <c r="C20" s="23" t="s">
        <v>672</v>
      </c>
      <c r="D20" s="23" t="s">
        <v>673</v>
      </c>
      <c r="E20" s="94">
        <v>100000</v>
      </c>
      <c r="F20" s="94">
        <v>100000</v>
      </c>
      <c r="G20" s="94">
        <v>100000</v>
      </c>
      <c r="H20" s="94">
        <v>100000</v>
      </c>
      <c r="I20" s="94">
        <v>100000</v>
      </c>
      <c r="J20" s="23" t="s">
        <v>674</v>
      </c>
      <c r="K20" s="23" t="s">
        <v>675</v>
      </c>
      <c r="L20" s="23" t="s">
        <v>134</v>
      </c>
      <c r="N20" s="93">
        <v>100000</v>
      </c>
    </row>
    <row r="21" spans="1:12" s="93" customFormat="1" ht="18">
      <c r="A21" s="311"/>
      <c r="B21" s="311"/>
      <c r="C21" s="311"/>
      <c r="D21" s="311"/>
      <c r="E21" s="312"/>
      <c r="F21" s="312"/>
      <c r="G21" s="312"/>
      <c r="H21" s="312"/>
      <c r="I21" s="312"/>
      <c r="J21" s="123"/>
      <c r="K21" s="123"/>
      <c r="L21" s="123"/>
    </row>
    <row r="22" spans="1:12" s="93" customFormat="1" ht="18">
      <c r="A22" s="311"/>
      <c r="B22" s="311"/>
      <c r="C22" s="311"/>
      <c r="D22" s="311"/>
      <c r="E22" s="312"/>
      <c r="F22" s="312"/>
      <c r="G22" s="312"/>
      <c r="H22" s="312"/>
      <c r="I22" s="312"/>
      <c r="J22" s="123"/>
      <c r="K22" s="123"/>
      <c r="L22" s="123"/>
    </row>
    <row r="23" spans="1:14" s="93" customFormat="1" ht="76.5">
      <c r="A23" s="24">
        <v>15</v>
      </c>
      <c r="B23" s="155" t="s">
        <v>1437</v>
      </c>
      <c r="C23" s="23" t="s">
        <v>1438</v>
      </c>
      <c r="D23" s="23" t="s">
        <v>644</v>
      </c>
      <c r="E23" s="313">
        <v>170000</v>
      </c>
      <c r="F23" s="94">
        <v>170000</v>
      </c>
      <c r="G23" s="94">
        <v>170000</v>
      </c>
      <c r="H23" s="94">
        <v>170000</v>
      </c>
      <c r="I23" s="94">
        <v>170000</v>
      </c>
      <c r="J23" s="23" t="s">
        <v>1439</v>
      </c>
      <c r="K23" s="23" t="s">
        <v>1440</v>
      </c>
      <c r="L23" s="23" t="s">
        <v>1433</v>
      </c>
      <c r="N23" s="93">
        <v>170000</v>
      </c>
    </row>
    <row r="24" spans="1:14" ht="134.25">
      <c r="A24" s="24">
        <v>16</v>
      </c>
      <c r="B24" s="155" t="s">
        <v>1434</v>
      </c>
      <c r="C24" s="23" t="s">
        <v>1435</v>
      </c>
      <c r="D24" s="23" t="s">
        <v>1436</v>
      </c>
      <c r="E24" s="77" t="s">
        <v>1610</v>
      </c>
      <c r="F24" s="125" t="s">
        <v>1610</v>
      </c>
      <c r="G24" s="125" t="s">
        <v>1610</v>
      </c>
      <c r="H24" s="125" t="s">
        <v>1610</v>
      </c>
      <c r="I24" s="125" t="s">
        <v>1610</v>
      </c>
      <c r="J24" s="23" t="s">
        <v>257</v>
      </c>
      <c r="K24" s="23" t="s">
        <v>258</v>
      </c>
      <c r="L24" s="23" t="s">
        <v>1433</v>
      </c>
      <c r="N24" s="15">
        <v>343000</v>
      </c>
    </row>
    <row r="25" spans="1:12" s="93" customFormat="1" ht="18">
      <c r="A25" s="550" t="s">
        <v>46</v>
      </c>
      <c r="B25" s="402" t="s">
        <v>1677</v>
      </c>
      <c r="C25" s="402"/>
      <c r="D25" s="402"/>
      <c r="E25" s="410">
        <f>1595540+343000</f>
        <v>1938540</v>
      </c>
      <c r="F25" s="410">
        <f>1595540+343000</f>
        <v>1938540</v>
      </c>
      <c r="G25" s="410">
        <f>1595540+343000</f>
        <v>1938540</v>
      </c>
      <c r="H25" s="262">
        <f>1595540+343000</f>
        <v>1938540</v>
      </c>
      <c r="I25" s="262">
        <f>1595540+343000</f>
        <v>1938540</v>
      </c>
      <c r="J25" s="23"/>
      <c r="K25" s="23"/>
      <c r="L25" s="23"/>
    </row>
  </sheetData>
  <sheetProtection/>
  <mergeCells count="8">
    <mergeCell ref="J5:J6"/>
    <mergeCell ref="K5:K6"/>
    <mergeCell ref="L5:L6"/>
    <mergeCell ref="A5:A6"/>
    <mergeCell ref="B5:B6"/>
    <mergeCell ref="C5:C6"/>
    <mergeCell ref="D5:D6"/>
    <mergeCell ref="E5:I5"/>
  </mergeCells>
  <printOptions horizontalCentered="1"/>
  <pageMargins left="0.196850393700787" right="0" top="1.33858267716535" bottom="0.354330708661417" header="0.511811023622047" footer="0.31496062992126"/>
  <pageSetup firstPageNumber="119" useFirstPageNumber="1" horizontalDpi="600" verticalDpi="600" orientation="landscape" paperSize="9" scale="95" r:id="rId1"/>
  <headerFooter>
    <oddHeader>&amp;R
&amp;16แบบ ผ 02</oddHeader>
    <oddFooter>&amp;Lแผนพัฒนาท้องถิ่น (พ.ศ. 2566 - 2570)&amp;R&amp;"TH SarabunIT๙,ตัวหนา"&amp;18&amp;P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9"/>
  <sheetViews>
    <sheetView zoomScale="120" zoomScaleNormal="120" workbookViewId="0" topLeftCell="A24">
      <selection activeCell="D4" sqref="D4"/>
    </sheetView>
  </sheetViews>
  <sheetFormatPr defaultColWidth="9.140625" defaultRowHeight="21.75"/>
  <cols>
    <col min="1" max="1" width="5.28125" style="68" customWidth="1"/>
    <col min="2" max="2" width="23.140625" style="15" customWidth="1"/>
    <col min="3" max="3" width="18.57421875" style="15" customWidth="1"/>
    <col min="4" max="4" width="18.7109375" style="15" customWidth="1"/>
    <col min="5" max="6" width="12.421875" style="66" customWidth="1"/>
    <col min="7" max="7" width="11.421875" style="66" customWidth="1"/>
    <col min="8" max="8" width="12.140625" style="66" customWidth="1"/>
    <col min="9" max="9" width="11.421875" style="66" customWidth="1"/>
    <col min="10" max="10" width="13.140625" style="15" customWidth="1"/>
    <col min="11" max="11" width="15.7109375" style="15" customWidth="1"/>
    <col min="12" max="12" width="10.421875" style="15" customWidth="1"/>
    <col min="13" max="31" width="9.140625" style="121" customWidth="1"/>
    <col min="32" max="16384" width="9.140625" style="15" customWidth="1"/>
  </cols>
  <sheetData>
    <row r="1" spans="1:2" ht="21">
      <c r="A1" s="64"/>
      <c r="B1" s="207" t="s">
        <v>679</v>
      </c>
    </row>
    <row r="2" spans="1:12" ht="18">
      <c r="A2" s="661" t="s">
        <v>2</v>
      </c>
      <c r="B2" s="661" t="s">
        <v>12</v>
      </c>
      <c r="C2" s="661" t="s">
        <v>13</v>
      </c>
      <c r="D2" s="662" t="s">
        <v>15</v>
      </c>
      <c r="E2" s="718" t="s">
        <v>16</v>
      </c>
      <c r="F2" s="718"/>
      <c r="G2" s="718"/>
      <c r="H2" s="718"/>
      <c r="I2" s="718"/>
      <c r="J2" s="661" t="s">
        <v>17</v>
      </c>
      <c r="K2" s="662" t="s">
        <v>14</v>
      </c>
      <c r="L2" s="662" t="s">
        <v>18</v>
      </c>
    </row>
    <row r="3" spans="1:31" s="27" customFormat="1" ht="36">
      <c r="A3" s="661"/>
      <c r="B3" s="661"/>
      <c r="C3" s="661"/>
      <c r="D3" s="662"/>
      <c r="E3" s="69" t="s">
        <v>1426</v>
      </c>
      <c r="F3" s="69" t="s">
        <v>1427</v>
      </c>
      <c r="G3" s="69" t="s">
        <v>1428</v>
      </c>
      <c r="H3" s="69" t="s">
        <v>1429</v>
      </c>
      <c r="I3" s="69" t="s">
        <v>1430</v>
      </c>
      <c r="J3" s="661"/>
      <c r="K3" s="662"/>
      <c r="L3" s="662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12" ht="72">
      <c r="A4" s="25">
        <v>1</v>
      </c>
      <c r="B4" s="24" t="s">
        <v>680</v>
      </c>
      <c r="C4" s="23" t="s">
        <v>681</v>
      </c>
      <c r="D4" s="23" t="s">
        <v>682</v>
      </c>
      <c r="E4" s="94">
        <v>50000</v>
      </c>
      <c r="F4" s="94">
        <v>50000</v>
      </c>
      <c r="G4" s="94">
        <v>50000</v>
      </c>
      <c r="H4" s="94">
        <v>50000</v>
      </c>
      <c r="I4" s="94">
        <v>50000</v>
      </c>
      <c r="J4" s="23" t="s">
        <v>1248</v>
      </c>
      <c r="K4" s="23" t="s">
        <v>683</v>
      </c>
      <c r="L4" s="23" t="s">
        <v>134</v>
      </c>
    </row>
    <row r="5" spans="1:12" ht="108">
      <c r="A5" s="25">
        <v>2</v>
      </c>
      <c r="B5" s="24" t="s">
        <v>684</v>
      </c>
      <c r="C5" s="23" t="s">
        <v>1396</v>
      </c>
      <c r="D5" s="23" t="s">
        <v>686</v>
      </c>
      <c r="E5" s="69">
        <v>50000</v>
      </c>
      <c r="F5" s="69">
        <v>50000</v>
      </c>
      <c r="G5" s="69">
        <v>50000</v>
      </c>
      <c r="H5" s="69">
        <v>50000</v>
      </c>
      <c r="I5" s="69">
        <v>50000</v>
      </c>
      <c r="J5" s="23" t="s">
        <v>1249</v>
      </c>
      <c r="K5" s="23" t="s">
        <v>687</v>
      </c>
      <c r="L5" s="23" t="s">
        <v>134</v>
      </c>
    </row>
    <row r="6" spans="1:31" s="191" customFormat="1" ht="72">
      <c r="A6" s="239">
        <v>3</v>
      </c>
      <c r="B6" s="173" t="s">
        <v>688</v>
      </c>
      <c r="C6" s="120" t="s">
        <v>689</v>
      </c>
      <c r="D6" s="120" t="s">
        <v>699</v>
      </c>
      <c r="E6" s="240">
        <v>500000</v>
      </c>
      <c r="F6" s="240">
        <v>500000</v>
      </c>
      <c r="G6" s="240">
        <v>500000</v>
      </c>
      <c r="H6" s="240">
        <v>500000</v>
      </c>
      <c r="I6" s="240">
        <v>500000</v>
      </c>
      <c r="J6" s="120" t="s">
        <v>691</v>
      </c>
      <c r="K6" s="120" t="s">
        <v>692</v>
      </c>
      <c r="L6" s="23" t="s">
        <v>134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s="191" customFormat="1" ht="74.25" customHeight="1">
      <c r="A7" s="239">
        <v>4</v>
      </c>
      <c r="B7" s="173" t="s">
        <v>693</v>
      </c>
      <c r="C7" s="120" t="s">
        <v>689</v>
      </c>
      <c r="D7" s="120" t="s">
        <v>690</v>
      </c>
      <c r="E7" s="240">
        <v>0</v>
      </c>
      <c r="F7" s="240">
        <v>0</v>
      </c>
      <c r="G7" s="240">
        <v>100000</v>
      </c>
      <c r="H7" s="240">
        <v>100000</v>
      </c>
      <c r="I7" s="240">
        <v>100000</v>
      </c>
      <c r="J7" s="120" t="s">
        <v>698</v>
      </c>
      <c r="K7" s="120" t="s">
        <v>692</v>
      </c>
      <c r="L7" s="23" t="s">
        <v>134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12" ht="90" customHeight="1">
      <c r="A8" s="25">
        <v>5</v>
      </c>
      <c r="B8" s="24" t="s">
        <v>694</v>
      </c>
      <c r="C8" s="23" t="s">
        <v>695</v>
      </c>
      <c r="D8" s="23" t="s">
        <v>696</v>
      </c>
      <c r="E8" s="94">
        <v>50000</v>
      </c>
      <c r="F8" s="94">
        <v>50000</v>
      </c>
      <c r="G8" s="94">
        <v>50000</v>
      </c>
      <c r="H8" s="94">
        <v>50000</v>
      </c>
      <c r="I8" s="94">
        <v>50000</v>
      </c>
      <c r="J8" s="23" t="s">
        <v>697</v>
      </c>
      <c r="K8" s="23" t="s">
        <v>1250</v>
      </c>
      <c r="L8" s="23" t="s">
        <v>134</v>
      </c>
    </row>
    <row r="9" spans="1:12" ht="72">
      <c r="A9" s="25">
        <v>6</v>
      </c>
      <c r="B9" s="24" t="s">
        <v>709</v>
      </c>
      <c r="C9" s="24" t="s">
        <v>710</v>
      </c>
      <c r="D9" s="24" t="s">
        <v>711</v>
      </c>
      <c r="E9" s="94">
        <v>100000</v>
      </c>
      <c r="F9" s="94">
        <v>100000</v>
      </c>
      <c r="G9" s="94">
        <v>100000</v>
      </c>
      <c r="H9" s="94">
        <v>100000</v>
      </c>
      <c r="I9" s="94">
        <v>100000</v>
      </c>
      <c r="J9" s="23" t="s">
        <v>712</v>
      </c>
      <c r="K9" s="23" t="s">
        <v>714</v>
      </c>
      <c r="L9" s="23" t="s">
        <v>134</v>
      </c>
    </row>
    <row r="10" spans="1:12" ht="92.25" customHeight="1">
      <c r="A10" s="25">
        <v>7</v>
      </c>
      <c r="B10" s="24" t="s">
        <v>722</v>
      </c>
      <c r="C10" s="24" t="s">
        <v>723</v>
      </c>
      <c r="D10" s="24" t="s">
        <v>724</v>
      </c>
      <c r="E10" s="94">
        <v>10000</v>
      </c>
      <c r="F10" s="94">
        <v>10000</v>
      </c>
      <c r="G10" s="94">
        <v>10000</v>
      </c>
      <c r="H10" s="94">
        <v>10000</v>
      </c>
      <c r="I10" s="94">
        <v>10000</v>
      </c>
      <c r="J10" s="23" t="s">
        <v>725</v>
      </c>
      <c r="K10" s="266" t="s">
        <v>726</v>
      </c>
      <c r="L10" s="23" t="s">
        <v>134</v>
      </c>
    </row>
    <row r="11" spans="1:12" ht="72">
      <c r="A11" s="25">
        <v>8</v>
      </c>
      <c r="B11" s="24" t="s">
        <v>732</v>
      </c>
      <c r="C11" s="24" t="s">
        <v>733</v>
      </c>
      <c r="D11" s="24" t="s">
        <v>734</v>
      </c>
      <c r="E11" s="94">
        <v>20000</v>
      </c>
      <c r="F11" s="94">
        <v>20000</v>
      </c>
      <c r="G11" s="94">
        <v>20000</v>
      </c>
      <c r="H11" s="94">
        <v>20000</v>
      </c>
      <c r="I11" s="94">
        <v>20000</v>
      </c>
      <c r="J11" s="23" t="s">
        <v>735</v>
      </c>
      <c r="K11" s="23" t="s">
        <v>736</v>
      </c>
      <c r="L11" s="23" t="s">
        <v>134</v>
      </c>
    </row>
    <row r="12" spans="1:12" ht="72">
      <c r="A12" s="25">
        <v>9</v>
      </c>
      <c r="B12" s="24" t="s">
        <v>704</v>
      </c>
      <c r="C12" s="24" t="s">
        <v>708</v>
      </c>
      <c r="D12" s="24" t="s">
        <v>707</v>
      </c>
      <c r="E12" s="94">
        <v>50000</v>
      </c>
      <c r="F12" s="94">
        <v>50000</v>
      </c>
      <c r="G12" s="94">
        <v>30000</v>
      </c>
      <c r="H12" s="94">
        <v>30000</v>
      </c>
      <c r="I12" s="94">
        <v>30000</v>
      </c>
      <c r="J12" s="23" t="s">
        <v>712</v>
      </c>
      <c r="K12" s="23" t="s">
        <v>713</v>
      </c>
      <c r="L12" s="23" t="s">
        <v>134</v>
      </c>
    </row>
    <row r="13" spans="1:12" ht="72">
      <c r="A13" s="25">
        <v>10</v>
      </c>
      <c r="B13" s="24" t="s">
        <v>705</v>
      </c>
      <c r="C13" s="24" t="s">
        <v>710</v>
      </c>
      <c r="D13" s="24" t="s">
        <v>706</v>
      </c>
      <c r="E13" s="94">
        <v>100000</v>
      </c>
      <c r="F13" s="94">
        <v>100000</v>
      </c>
      <c r="G13" s="94">
        <v>100000</v>
      </c>
      <c r="H13" s="94">
        <v>100000</v>
      </c>
      <c r="I13" s="94">
        <v>100000</v>
      </c>
      <c r="J13" s="23" t="s">
        <v>712</v>
      </c>
      <c r="K13" s="23" t="s">
        <v>714</v>
      </c>
      <c r="L13" s="23" t="s">
        <v>134</v>
      </c>
    </row>
    <row r="14" spans="1:12" ht="108">
      <c r="A14" s="25">
        <v>11</v>
      </c>
      <c r="B14" s="24" t="s">
        <v>1417</v>
      </c>
      <c r="C14" s="24" t="s">
        <v>1418</v>
      </c>
      <c r="D14" s="24" t="s">
        <v>715</v>
      </c>
      <c r="E14" s="94">
        <v>30000</v>
      </c>
      <c r="F14" s="94">
        <v>30000</v>
      </c>
      <c r="G14" s="94">
        <v>30000</v>
      </c>
      <c r="H14" s="94">
        <v>30000</v>
      </c>
      <c r="I14" s="94">
        <v>30000</v>
      </c>
      <c r="J14" s="23" t="s">
        <v>716</v>
      </c>
      <c r="K14" s="24" t="s">
        <v>717</v>
      </c>
      <c r="L14" s="23" t="s">
        <v>134</v>
      </c>
    </row>
    <row r="15" spans="1:12" ht="108">
      <c r="A15" s="25">
        <v>12</v>
      </c>
      <c r="B15" s="24" t="s">
        <v>718</v>
      </c>
      <c r="C15" s="24" t="s">
        <v>719</v>
      </c>
      <c r="D15" s="24" t="s">
        <v>720</v>
      </c>
      <c r="E15" s="94">
        <v>30000</v>
      </c>
      <c r="F15" s="94">
        <v>30000</v>
      </c>
      <c r="G15" s="94">
        <v>30000</v>
      </c>
      <c r="H15" s="94">
        <v>30000</v>
      </c>
      <c r="I15" s="94">
        <v>30000</v>
      </c>
      <c r="J15" s="23" t="s">
        <v>716</v>
      </c>
      <c r="K15" s="24" t="s">
        <v>721</v>
      </c>
      <c r="L15" s="23" t="s">
        <v>134</v>
      </c>
    </row>
    <row r="16" spans="1:12" ht="108">
      <c r="A16" s="25">
        <v>13</v>
      </c>
      <c r="B16" s="23" t="s">
        <v>1423</v>
      </c>
      <c r="C16" s="23" t="s">
        <v>233</v>
      </c>
      <c r="D16" s="24" t="s">
        <v>234</v>
      </c>
      <c r="E16" s="94">
        <v>25000</v>
      </c>
      <c r="F16" s="94">
        <v>25000</v>
      </c>
      <c r="G16" s="94">
        <v>25000</v>
      </c>
      <c r="H16" s="94">
        <v>25000</v>
      </c>
      <c r="I16" s="94">
        <v>25000</v>
      </c>
      <c r="J16" s="24" t="s">
        <v>235</v>
      </c>
      <c r="K16" s="24" t="s">
        <v>236</v>
      </c>
      <c r="L16" s="24" t="s">
        <v>63</v>
      </c>
    </row>
    <row r="17" spans="1:12" ht="102.75" customHeight="1">
      <c r="A17" s="25">
        <v>14</v>
      </c>
      <c r="B17" s="32" t="s">
        <v>228</v>
      </c>
      <c r="C17" s="23" t="s">
        <v>229</v>
      </c>
      <c r="D17" s="24" t="s">
        <v>230</v>
      </c>
      <c r="E17" s="69">
        <v>10000</v>
      </c>
      <c r="F17" s="230">
        <v>10000</v>
      </c>
      <c r="G17" s="230">
        <v>10000</v>
      </c>
      <c r="H17" s="230">
        <v>10000</v>
      </c>
      <c r="I17" s="230">
        <v>10000</v>
      </c>
      <c r="J17" s="77" t="s">
        <v>231</v>
      </c>
      <c r="K17" s="24" t="s">
        <v>232</v>
      </c>
      <c r="L17" s="24" t="s">
        <v>63</v>
      </c>
    </row>
    <row r="18" spans="1:12" s="121" customFormat="1" ht="99.75" customHeight="1">
      <c r="A18" s="239">
        <v>15</v>
      </c>
      <c r="B18" s="304" t="s">
        <v>1397</v>
      </c>
      <c r="C18" s="120" t="s">
        <v>800</v>
      </c>
      <c r="D18" s="173" t="s">
        <v>799</v>
      </c>
      <c r="E18" s="230">
        <v>10000</v>
      </c>
      <c r="F18" s="230">
        <v>10000</v>
      </c>
      <c r="G18" s="230">
        <v>10000</v>
      </c>
      <c r="H18" s="230">
        <v>10000</v>
      </c>
      <c r="I18" s="230">
        <v>10000</v>
      </c>
      <c r="J18" s="305" t="s">
        <v>231</v>
      </c>
      <c r="K18" s="173" t="s">
        <v>232</v>
      </c>
      <c r="L18" s="173" t="s">
        <v>63</v>
      </c>
    </row>
    <row r="19" spans="1:12" ht="18" customHeight="1">
      <c r="A19" s="545" t="s">
        <v>0</v>
      </c>
      <c r="B19" s="548" t="s">
        <v>1678</v>
      </c>
      <c r="C19" s="548"/>
      <c r="D19" s="548"/>
      <c r="E19" s="190">
        <f>SUM(E4:E18)</f>
        <v>1035000</v>
      </c>
      <c r="F19" s="190">
        <f>SUM(F4:F18)</f>
        <v>1035000</v>
      </c>
      <c r="G19" s="208">
        <f>SUM(G4:G18)</f>
        <v>1115000</v>
      </c>
      <c r="H19" s="190">
        <f>SUM(H4:H18)</f>
        <v>1115000</v>
      </c>
      <c r="I19" s="208">
        <f>SUM(I4:I18)</f>
        <v>1115000</v>
      </c>
      <c r="J19" s="24"/>
      <c r="K19" s="24"/>
      <c r="L19" s="24"/>
    </row>
  </sheetData>
  <sheetProtection/>
  <mergeCells count="8">
    <mergeCell ref="L2:L3"/>
    <mergeCell ref="A2:A3"/>
    <mergeCell ref="B2:B3"/>
    <mergeCell ref="C2:C3"/>
    <mergeCell ref="D2:D3"/>
    <mergeCell ref="E2:I2"/>
    <mergeCell ref="J2:J3"/>
    <mergeCell ref="K2:K3"/>
  </mergeCells>
  <printOptions horizontalCentered="1"/>
  <pageMargins left="0.196850393700787" right="0" top="1.37795275590551" bottom="0.354330708661417" header="0.511811023622047" footer="0.31496062992126"/>
  <pageSetup firstPageNumber="123" useFirstPageNumber="1" horizontalDpi="600" verticalDpi="600" orientation="landscape" paperSize="9" scale="95" r:id="rId1"/>
  <headerFooter>
    <oddHeader xml:space="preserve">&amp;R
&amp;16แบบ ผ 02 </oddHeader>
    <oddFooter>&amp;L  แผนพัฒนาท้องถิ่น (พ.ศ.2566-2570)&amp;R&amp;"TH SarabunIT๙,ตัวหนา"&amp;18&amp;P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L55"/>
  <sheetViews>
    <sheetView zoomScaleSheetLayoutView="90" workbookViewId="0" topLeftCell="A1">
      <selection activeCell="B45" sqref="B45"/>
    </sheetView>
  </sheetViews>
  <sheetFormatPr defaultColWidth="9.140625" defaultRowHeight="21.75"/>
  <cols>
    <col min="1" max="1" width="4.28125" style="569" customWidth="1"/>
    <col min="2" max="2" width="14.421875" style="193" customWidth="1"/>
    <col min="3" max="3" width="16.421875" style="193" customWidth="1"/>
    <col min="4" max="4" width="14.421875" style="193" customWidth="1"/>
    <col min="5" max="7" width="14.57421875" style="561" customWidth="1"/>
    <col min="8" max="8" width="14.421875" style="561" customWidth="1"/>
    <col min="9" max="9" width="14.57421875" style="561" customWidth="1"/>
    <col min="10" max="10" width="13.140625" style="562" customWidth="1"/>
    <col min="11" max="11" width="14.140625" style="562" customWidth="1"/>
    <col min="12" max="12" width="10.8515625" style="562" customWidth="1"/>
    <col min="13" max="16384" width="9.140625" style="27" customWidth="1"/>
  </cols>
  <sheetData>
    <row r="1" spans="1:2" ht="21">
      <c r="A1" s="559" t="s">
        <v>19</v>
      </c>
      <c r="B1" s="560" t="s">
        <v>51</v>
      </c>
    </row>
    <row r="2" spans="1:3" ht="21">
      <c r="A2" s="559" t="s">
        <v>20</v>
      </c>
      <c r="B2" s="560" t="s">
        <v>484</v>
      </c>
      <c r="C2" s="563"/>
    </row>
    <row r="3" spans="1:2" ht="21">
      <c r="A3" s="559">
        <v>4</v>
      </c>
      <c r="B3" s="560" t="s">
        <v>128</v>
      </c>
    </row>
    <row r="4" spans="1:2" ht="21">
      <c r="A4" s="559"/>
      <c r="B4" s="560" t="s">
        <v>1055</v>
      </c>
    </row>
    <row r="5" spans="1:12" ht="18">
      <c r="A5" s="721" t="s">
        <v>2</v>
      </c>
      <c r="B5" s="721" t="s">
        <v>12</v>
      </c>
      <c r="C5" s="721" t="s">
        <v>13</v>
      </c>
      <c r="D5" s="719" t="s">
        <v>15</v>
      </c>
      <c r="E5" s="723" t="s">
        <v>16</v>
      </c>
      <c r="F5" s="723"/>
      <c r="G5" s="723"/>
      <c r="H5" s="723"/>
      <c r="I5" s="723"/>
      <c r="J5" s="719" t="s">
        <v>17</v>
      </c>
      <c r="K5" s="719" t="s">
        <v>14</v>
      </c>
      <c r="L5" s="719" t="s">
        <v>18</v>
      </c>
    </row>
    <row r="6" spans="1:12" ht="18">
      <c r="A6" s="722"/>
      <c r="B6" s="722"/>
      <c r="C6" s="722"/>
      <c r="D6" s="720"/>
      <c r="E6" s="564" t="s">
        <v>1426</v>
      </c>
      <c r="F6" s="564" t="s">
        <v>1427</v>
      </c>
      <c r="G6" s="564" t="s">
        <v>1428</v>
      </c>
      <c r="H6" s="564" t="s">
        <v>1429</v>
      </c>
      <c r="I6" s="564" t="s">
        <v>1430</v>
      </c>
      <c r="J6" s="720"/>
      <c r="K6" s="720"/>
      <c r="L6" s="720"/>
    </row>
    <row r="7" spans="1:12" ht="127.5" customHeight="1">
      <c r="A7" s="172">
        <v>1</v>
      </c>
      <c r="B7" s="173" t="s">
        <v>135</v>
      </c>
      <c r="C7" s="566" t="s">
        <v>136</v>
      </c>
      <c r="D7" s="173" t="s">
        <v>137</v>
      </c>
      <c r="E7" s="192">
        <v>10000</v>
      </c>
      <c r="F7" s="192">
        <v>10000</v>
      </c>
      <c r="G7" s="192">
        <v>10000</v>
      </c>
      <c r="H7" s="192">
        <v>10000</v>
      </c>
      <c r="I7" s="192">
        <v>10000</v>
      </c>
      <c r="J7" s="173" t="s">
        <v>138</v>
      </c>
      <c r="K7" s="173" t="s">
        <v>139</v>
      </c>
      <c r="L7" s="173" t="s">
        <v>140</v>
      </c>
    </row>
    <row r="8" spans="1:12" ht="131.25" customHeight="1">
      <c r="A8" s="172">
        <v>2</v>
      </c>
      <c r="B8" s="120" t="s">
        <v>142</v>
      </c>
      <c r="C8" s="120" t="s">
        <v>146</v>
      </c>
      <c r="D8" s="120" t="s">
        <v>147</v>
      </c>
      <c r="E8" s="235">
        <v>100000</v>
      </c>
      <c r="F8" s="235">
        <v>100000</v>
      </c>
      <c r="G8" s="235">
        <v>100000</v>
      </c>
      <c r="H8" s="235">
        <v>100000</v>
      </c>
      <c r="I8" s="235">
        <v>100000</v>
      </c>
      <c r="J8" s="173" t="s">
        <v>148</v>
      </c>
      <c r="K8" s="173" t="s">
        <v>149</v>
      </c>
      <c r="L8" s="173" t="s">
        <v>150</v>
      </c>
    </row>
    <row r="9" spans="1:12" ht="177" customHeight="1">
      <c r="A9" s="172">
        <v>3</v>
      </c>
      <c r="B9" s="608" t="s">
        <v>156</v>
      </c>
      <c r="C9" s="120" t="s">
        <v>157</v>
      </c>
      <c r="D9" s="566" t="s">
        <v>158</v>
      </c>
      <c r="E9" s="235">
        <v>20000</v>
      </c>
      <c r="F9" s="235">
        <v>20000</v>
      </c>
      <c r="G9" s="235">
        <v>20000</v>
      </c>
      <c r="H9" s="235">
        <v>20000</v>
      </c>
      <c r="I9" s="235">
        <v>20000</v>
      </c>
      <c r="J9" s="173" t="s">
        <v>159</v>
      </c>
      <c r="K9" s="565" t="s">
        <v>160</v>
      </c>
      <c r="L9" s="173" t="s">
        <v>88</v>
      </c>
    </row>
    <row r="10" spans="1:12" s="320" customFormat="1" ht="238.5" customHeight="1">
      <c r="A10" s="172">
        <v>4</v>
      </c>
      <c r="B10" s="120" t="s">
        <v>1633</v>
      </c>
      <c r="C10" s="120" t="s">
        <v>1634</v>
      </c>
      <c r="D10" s="120" t="s">
        <v>1637</v>
      </c>
      <c r="E10" s="235">
        <v>140000</v>
      </c>
      <c r="F10" s="235">
        <v>140000</v>
      </c>
      <c r="G10" s="235">
        <v>140000</v>
      </c>
      <c r="H10" s="235">
        <v>140000</v>
      </c>
      <c r="I10" s="235">
        <v>140000</v>
      </c>
      <c r="J10" s="173" t="s">
        <v>1635</v>
      </c>
      <c r="K10" s="609" t="s">
        <v>1636</v>
      </c>
      <c r="L10" s="173" t="s">
        <v>88</v>
      </c>
    </row>
    <row r="11" spans="1:12" s="320" customFormat="1" ht="290.25" customHeight="1">
      <c r="A11" s="172">
        <v>5</v>
      </c>
      <c r="B11" s="608" t="s">
        <v>1624</v>
      </c>
      <c r="C11" s="120" t="s">
        <v>1625</v>
      </c>
      <c r="D11" s="610" t="s">
        <v>1626</v>
      </c>
      <c r="E11" s="235">
        <v>35000</v>
      </c>
      <c r="F11" s="235">
        <v>35000</v>
      </c>
      <c r="G11" s="235">
        <v>35000</v>
      </c>
      <c r="H11" s="235">
        <v>35000</v>
      </c>
      <c r="I11" s="235">
        <v>35000</v>
      </c>
      <c r="J11" s="173" t="s">
        <v>1627</v>
      </c>
      <c r="K11" s="173" t="s">
        <v>1628</v>
      </c>
      <c r="L11" s="173" t="s">
        <v>178</v>
      </c>
    </row>
    <row r="12" spans="1:12" s="320" customFormat="1" ht="288" customHeight="1">
      <c r="A12" s="172">
        <v>6</v>
      </c>
      <c r="B12" s="566" t="s">
        <v>1629</v>
      </c>
      <c r="C12" s="120" t="s">
        <v>1630</v>
      </c>
      <c r="D12" s="120" t="s">
        <v>1631</v>
      </c>
      <c r="E12" s="235">
        <v>50000</v>
      </c>
      <c r="F12" s="235">
        <v>50000</v>
      </c>
      <c r="G12" s="235">
        <v>50000</v>
      </c>
      <c r="H12" s="235">
        <v>50000</v>
      </c>
      <c r="I12" s="235">
        <v>50000</v>
      </c>
      <c r="J12" s="173" t="s">
        <v>1689</v>
      </c>
      <c r="K12" s="173" t="s">
        <v>1632</v>
      </c>
      <c r="L12" s="173" t="s">
        <v>178</v>
      </c>
    </row>
    <row r="13" spans="1:12" ht="217.5" customHeight="1">
      <c r="A13" s="172">
        <v>7</v>
      </c>
      <c r="B13" s="120" t="s">
        <v>162</v>
      </c>
      <c r="C13" s="120" t="s">
        <v>163</v>
      </c>
      <c r="D13" s="120" t="s">
        <v>164</v>
      </c>
      <c r="E13" s="235">
        <v>140000</v>
      </c>
      <c r="F13" s="235">
        <v>140000</v>
      </c>
      <c r="G13" s="235">
        <v>140000</v>
      </c>
      <c r="H13" s="235">
        <v>140000</v>
      </c>
      <c r="I13" s="235">
        <v>140000</v>
      </c>
      <c r="J13" s="173" t="s">
        <v>165</v>
      </c>
      <c r="K13" s="173" t="s">
        <v>166</v>
      </c>
      <c r="L13" s="173" t="s">
        <v>161</v>
      </c>
    </row>
    <row r="14" spans="1:12" ht="147" customHeight="1">
      <c r="A14" s="172">
        <v>8</v>
      </c>
      <c r="B14" s="120" t="s">
        <v>167</v>
      </c>
      <c r="C14" s="120" t="s">
        <v>168</v>
      </c>
      <c r="D14" s="120" t="s">
        <v>169</v>
      </c>
      <c r="E14" s="235">
        <v>140000</v>
      </c>
      <c r="F14" s="235">
        <v>140000</v>
      </c>
      <c r="G14" s="235">
        <v>140000</v>
      </c>
      <c r="H14" s="235">
        <v>140000</v>
      </c>
      <c r="I14" s="235">
        <v>140000</v>
      </c>
      <c r="J14" s="173" t="s">
        <v>170</v>
      </c>
      <c r="K14" s="173" t="s">
        <v>171</v>
      </c>
      <c r="L14" s="173" t="s">
        <v>161</v>
      </c>
    </row>
    <row r="15" spans="1:12" ht="186" customHeight="1">
      <c r="A15" s="172">
        <v>9</v>
      </c>
      <c r="B15" s="120" t="s">
        <v>1230</v>
      </c>
      <c r="C15" s="120" t="s">
        <v>172</v>
      </c>
      <c r="D15" s="120" t="s">
        <v>173</v>
      </c>
      <c r="E15" s="235">
        <v>140000</v>
      </c>
      <c r="F15" s="235">
        <v>140000</v>
      </c>
      <c r="G15" s="235">
        <v>140000</v>
      </c>
      <c r="H15" s="235">
        <v>140000</v>
      </c>
      <c r="I15" s="235">
        <v>140000</v>
      </c>
      <c r="J15" s="173" t="s">
        <v>174</v>
      </c>
      <c r="K15" s="173" t="s">
        <v>175</v>
      </c>
      <c r="L15" s="466" t="s">
        <v>161</v>
      </c>
    </row>
    <row r="16" spans="1:12" ht="252" customHeight="1">
      <c r="A16" s="172">
        <v>10</v>
      </c>
      <c r="B16" s="120" t="s">
        <v>1231</v>
      </c>
      <c r="C16" s="608" t="s">
        <v>176</v>
      </c>
      <c r="D16" s="120" t="s">
        <v>177</v>
      </c>
      <c r="E16" s="235">
        <v>140000</v>
      </c>
      <c r="F16" s="235">
        <v>140000</v>
      </c>
      <c r="G16" s="235">
        <v>140000</v>
      </c>
      <c r="H16" s="235">
        <v>140000</v>
      </c>
      <c r="I16" s="235">
        <v>140000</v>
      </c>
      <c r="J16" s="173" t="s">
        <v>179</v>
      </c>
      <c r="K16" s="173" t="s">
        <v>180</v>
      </c>
      <c r="L16" s="173" t="s">
        <v>178</v>
      </c>
    </row>
    <row r="17" spans="1:12" ht="225" customHeight="1">
      <c r="A17" s="172">
        <v>11</v>
      </c>
      <c r="B17" s="120" t="s">
        <v>1232</v>
      </c>
      <c r="C17" s="608" t="s">
        <v>182</v>
      </c>
      <c r="D17" s="120" t="s">
        <v>181</v>
      </c>
      <c r="E17" s="235">
        <v>140000</v>
      </c>
      <c r="F17" s="235">
        <v>140000</v>
      </c>
      <c r="G17" s="235">
        <v>140000</v>
      </c>
      <c r="H17" s="235">
        <v>140000</v>
      </c>
      <c r="I17" s="235">
        <v>140000</v>
      </c>
      <c r="J17" s="173" t="s">
        <v>183</v>
      </c>
      <c r="K17" s="173" t="s">
        <v>184</v>
      </c>
      <c r="L17" s="173" t="s">
        <v>1687</v>
      </c>
    </row>
    <row r="18" spans="1:12" ht="216.75" customHeight="1">
      <c r="A18" s="172">
        <v>12</v>
      </c>
      <c r="B18" s="120" t="s">
        <v>1233</v>
      </c>
      <c r="C18" s="608" t="s">
        <v>185</v>
      </c>
      <c r="D18" s="120" t="s">
        <v>164</v>
      </c>
      <c r="E18" s="235">
        <v>140000</v>
      </c>
      <c r="F18" s="235">
        <v>140000</v>
      </c>
      <c r="G18" s="235">
        <v>140000</v>
      </c>
      <c r="H18" s="235">
        <v>140000</v>
      </c>
      <c r="I18" s="235">
        <v>140000</v>
      </c>
      <c r="J18" s="173" t="s">
        <v>186</v>
      </c>
      <c r="K18" s="565" t="s">
        <v>1297</v>
      </c>
      <c r="L18" s="173" t="s">
        <v>1687</v>
      </c>
    </row>
    <row r="19" spans="1:12" ht="204" customHeight="1">
      <c r="A19" s="172">
        <v>13</v>
      </c>
      <c r="B19" s="120" t="s">
        <v>1234</v>
      </c>
      <c r="C19" s="608" t="s">
        <v>187</v>
      </c>
      <c r="D19" s="608" t="s">
        <v>188</v>
      </c>
      <c r="E19" s="235">
        <v>140000</v>
      </c>
      <c r="F19" s="235">
        <v>140000</v>
      </c>
      <c r="G19" s="235">
        <v>140000</v>
      </c>
      <c r="H19" s="235">
        <v>140000</v>
      </c>
      <c r="I19" s="235">
        <v>140000</v>
      </c>
      <c r="J19" s="173" t="s">
        <v>189</v>
      </c>
      <c r="K19" s="173" t="s">
        <v>190</v>
      </c>
      <c r="L19" s="173" t="s">
        <v>161</v>
      </c>
    </row>
    <row r="20" spans="1:12" ht="224.25" customHeight="1">
      <c r="A20" s="172">
        <v>14</v>
      </c>
      <c r="B20" s="120" t="s">
        <v>1235</v>
      </c>
      <c r="C20" s="608" t="s">
        <v>191</v>
      </c>
      <c r="D20" s="610" t="s">
        <v>192</v>
      </c>
      <c r="E20" s="235">
        <v>140000</v>
      </c>
      <c r="F20" s="235">
        <v>140000</v>
      </c>
      <c r="G20" s="235">
        <v>140000</v>
      </c>
      <c r="H20" s="235">
        <v>140000</v>
      </c>
      <c r="I20" s="235">
        <v>140000</v>
      </c>
      <c r="J20" s="173" t="s">
        <v>1691</v>
      </c>
      <c r="K20" s="173" t="s">
        <v>193</v>
      </c>
      <c r="L20" s="173" t="s">
        <v>178</v>
      </c>
    </row>
    <row r="21" spans="1:12" ht="279" customHeight="1">
      <c r="A21" s="172">
        <v>15</v>
      </c>
      <c r="B21" s="120" t="s">
        <v>1420</v>
      </c>
      <c r="C21" s="120" t="s">
        <v>194</v>
      </c>
      <c r="D21" s="120" t="s">
        <v>195</v>
      </c>
      <c r="E21" s="235">
        <v>140000</v>
      </c>
      <c r="F21" s="235">
        <v>140000</v>
      </c>
      <c r="G21" s="235">
        <v>140000</v>
      </c>
      <c r="H21" s="235">
        <v>140000</v>
      </c>
      <c r="I21" s="235">
        <v>140000</v>
      </c>
      <c r="J21" s="173" t="s">
        <v>196</v>
      </c>
      <c r="K21" s="173" t="s">
        <v>1688</v>
      </c>
      <c r="L21" s="173" t="s">
        <v>161</v>
      </c>
    </row>
    <row r="22" spans="1:12" ht="189" customHeight="1">
      <c r="A22" s="172">
        <v>16</v>
      </c>
      <c r="B22" s="120" t="s">
        <v>1290</v>
      </c>
      <c r="C22" s="611" t="s">
        <v>1690</v>
      </c>
      <c r="D22" s="120" t="s">
        <v>198</v>
      </c>
      <c r="E22" s="235">
        <v>140000</v>
      </c>
      <c r="F22" s="235">
        <v>140000</v>
      </c>
      <c r="G22" s="235">
        <v>140000</v>
      </c>
      <c r="H22" s="235">
        <v>140000</v>
      </c>
      <c r="I22" s="235">
        <v>140000</v>
      </c>
      <c r="J22" s="565" t="s">
        <v>199</v>
      </c>
      <c r="K22" s="612" t="s">
        <v>200</v>
      </c>
      <c r="L22" s="173" t="s">
        <v>161</v>
      </c>
    </row>
    <row r="23" spans="1:12" ht="238.5" customHeight="1">
      <c r="A23" s="172">
        <v>17</v>
      </c>
      <c r="B23" s="120" t="s">
        <v>197</v>
      </c>
      <c r="C23" s="608" t="s">
        <v>1708</v>
      </c>
      <c r="D23" s="608" t="s">
        <v>1686</v>
      </c>
      <c r="E23" s="235">
        <v>140000</v>
      </c>
      <c r="F23" s="235">
        <v>140000</v>
      </c>
      <c r="G23" s="235">
        <v>140000</v>
      </c>
      <c r="H23" s="235">
        <v>140000</v>
      </c>
      <c r="I23" s="235">
        <v>140000</v>
      </c>
      <c r="J23" s="173" t="s">
        <v>1692</v>
      </c>
      <c r="K23" s="612" t="s">
        <v>1415</v>
      </c>
      <c r="L23" s="173" t="s">
        <v>161</v>
      </c>
    </row>
    <row r="24" spans="1:12" ht="94.5" customHeight="1">
      <c r="A24" s="172">
        <v>18</v>
      </c>
      <c r="B24" s="120" t="s">
        <v>237</v>
      </c>
      <c r="C24" s="120" t="s">
        <v>238</v>
      </c>
      <c r="D24" s="120" t="s">
        <v>239</v>
      </c>
      <c r="E24" s="235">
        <v>70000</v>
      </c>
      <c r="F24" s="235">
        <v>70000</v>
      </c>
      <c r="G24" s="235">
        <v>70000</v>
      </c>
      <c r="H24" s="235">
        <v>70000</v>
      </c>
      <c r="I24" s="235">
        <v>70000</v>
      </c>
      <c r="J24" s="173" t="s">
        <v>240</v>
      </c>
      <c r="K24" s="173" t="s">
        <v>241</v>
      </c>
      <c r="L24" s="173" t="s">
        <v>88</v>
      </c>
    </row>
    <row r="25" spans="1:12" ht="129" customHeight="1">
      <c r="A25" s="172">
        <v>19</v>
      </c>
      <c r="B25" s="608" t="s">
        <v>151</v>
      </c>
      <c r="C25" s="613" t="s">
        <v>152</v>
      </c>
      <c r="D25" s="120" t="s">
        <v>153</v>
      </c>
      <c r="E25" s="235">
        <v>200000</v>
      </c>
      <c r="F25" s="235">
        <v>200000</v>
      </c>
      <c r="G25" s="235">
        <v>200000</v>
      </c>
      <c r="H25" s="235">
        <v>200000</v>
      </c>
      <c r="I25" s="235">
        <v>200000</v>
      </c>
      <c r="J25" s="173" t="s">
        <v>154</v>
      </c>
      <c r="K25" s="612" t="s">
        <v>155</v>
      </c>
      <c r="L25" s="173" t="s">
        <v>88</v>
      </c>
    </row>
    <row r="26" spans="1:12" ht="153" customHeight="1">
      <c r="A26" s="172">
        <v>20</v>
      </c>
      <c r="B26" s="613" t="s">
        <v>265</v>
      </c>
      <c r="C26" s="610" t="s">
        <v>1709</v>
      </c>
      <c r="D26" s="120" t="s">
        <v>266</v>
      </c>
      <c r="E26" s="235">
        <v>10000</v>
      </c>
      <c r="F26" s="235">
        <v>10000</v>
      </c>
      <c r="G26" s="235">
        <v>10000</v>
      </c>
      <c r="H26" s="235">
        <v>10000</v>
      </c>
      <c r="I26" s="235">
        <v>10000</v>
      </c>
      <c r="J26" s="173" t="s">
        <v>267</v>
      </c>
      <c r="K26" s="173" t="s">
        <v>268</v>
      </c>
      <c r="L26" s="173" t="s">
        <v>88</v>
      </c>
    </row>
    <row r="27" spans="1:12" ht="144" customHeight="1">
      <c r="A27" s="172">
        <v>21</v>
      </c>
      <c r="B27" s="120" t="s">
        <v>273</v>
      </c>
      <c r="C27" s="566" t="s">
        <v>274</v>
      </c>
      <c r="D27" s="120" t="s">
        <v>266</v>
      </c>
      <c r="E27" s="192" t="s">
        <v>53</v>
      </c>
      <c r="F27" s="192" t="s">
        <v>53</v>
      </c>
      <c r="G27" s="192" t="s">
        <v>53</v>
      </c>
      <c r="H27" s="192" t="s">
        <v>53</v>
      </c>
      <c r="I27" s="192" t="s">
        <v>53</v>
      </c>
      <c r="J27" s="173" t="s">
        <v>277</v>
      </c>
      <c r="K27" s="612" t="s">
        <v>1298</v>
      </c>
      <c r="L27" s="173" t="s">
        <v>88</v>
      </c>
    </row>
    <row r="28" spans="1:12" ht="72">
      <c r="A28" s="172">
        <v>22</v>
      </c>
      <c r="B28" s="120" t="s">
        <v>485</v>
      </c>
      <c r="C28" s="120" t="s">
        <v>486</v>
      </c>
      <c r="D28" s="120" t="s">
        <v>492</v>
      </c>
      <c r="E28" s="192">
        <v>30000</v>
      </c>
      <c r="F28" s="192">
        <v>30000</v>
      </c>
      <c r="G28" s="192">
        <v>30000</v>
      </c>
      <c r="H28" s="192">
        <v>30000</v>
      </c>
      <c r="I28" s="192">
        <v>30000</v>
      </c>
      <c r="J28" s="173" t="s">
        <v>487</v>
      </c>
      <c r="K28" s="173" t="s">
        <v>488</v>
      </c>
      <c r="L28" s="173" t="s">
        <v>88</v>
      </c>
    </row>
    <row r="29" spans="1:12" ht="99.75" customHeight="1">
      <c r="A29" s="172">
        <v>23</v>
      </c>
      <c r="B29" s="120" t="s">
        <v>489</v>
      </c>
      <c r="C29" s="120" t="s">
        <v>490</v>
      </c>
      <c r="D29" s="120" t="s">
        <v>491</v>
      </c>
      <c r="E29" s="192">
        <v>30000</v>
      </c>
      <c r="F29" s="192">
        <v>30000</v>
      </c>
      <c r="G29" s="192">
        <v>30000</v>
      </c>
      <c r="H29" s="192">
        <v>30000</v>
      </c>
      <c r="I29" s="192">
        <v>30000</v>
      </c>
      <c r="J29" s="173" t="s">
        <v>493</v>
      </c>
      <c r="K29" s="173" t="s">
        <v>494</v>
      </c>
      <c r="L29" s="173" t="s">
        <v>88</v>
      </c>
    </row>
    <row r="30" spans="1:12" ht="90">
      <c r="A30" s="172">
        <v>24</v>
      </c>
      <c r="B30" s="120" t="s">
        <v>1416</v>
      </c>
      <c r="C30" s="120" t="s">
        <v>495</v>
      </c>
      <c r="D30" s="120" t="s">
        <v>496</v>
      </c>
      <c r="E30" s="192">
        <v>20000</v>
      </c>
      <c r="F30" s="192">
        <v>20000</v>
      </c>
      <c r="G30" s="192">
        <v>20000</v>
      </c>
      <c r="H30" s="192">
        <v>20000</v>
      </c>
      <c r="I30" s="192">
        <v>20000</v>
      </c>
      <c r="J30" s="173" t="s">
        <v>497</v>
      </c>
      <c r="K30" s="173" t="s">
        <v>498</v>
      </c>
      <c r="L30" s="173" t="s">
        <v>88</v>
      </c>
    </row>
    <row r="31" spans="1:12" ht="108">
      <c r="A31" s="172">
        <v>25</v>
      </c>
      <c r="B31" s="120" t="s">
        <v>506</v>
      </c>
      <c r="C31" s="120" t="s">
        <v>507</v>
      </c>
      <c r="D31" s="120" t="s">
        <v>508</v>
      </c>
      <c r="E31" s="192">
        <v>20000</v>
      </c>
      <c r="F31" s="192">
        <v>20000</v>
      </c>
      <c r="G31" s="192">
        <v>20000</v>
      </c>
      <c r="H31" s="192">
        <v>20000</v>
      </c>
      <c r="I31" s="192">
        <v>20000</v>
      </c>
      <c r="J31" s="173" t="s">
        <v>509</v>
      </c>
      <c r="K31" s="173" t="s">
        <v>510</v>
      </c>
      <c r="L31" s="173" t="s">
        <v>88</v>
      </c>
    </row>
    <row r="32" spans="1:12" ht="108">
      <c r="A32" s="172">
        <v>26</v>
      </c>
      <c r="B32" s="120" t="s">
        <v>511</v>
      </c>
      <c r="C32" s="120" t="s">
        <v>512</v>
      </c>
      <c r="D32" s="120" t="s">
        <v>513</v>
      </c>
      <c r="E32" s="192">
        <v>15000</v>
      </c>
      <c r="F32" s="192">
        <v>15000</v>
      </c>
      <c r="G32" s="192">
        <v>15000</v>
      </c>
      <c r="H32" s="192">
        <v>15000</v>
      </c>
      <c r="I32" s="192">
        <v>15000</v>
      </c>
      <c r="J32" s="173" t="s">
        <v>514</v>
      </c>
      <c r="K32" s="173" t="s">
        <v>515</v>
      </c>
      <c r="L32" s="173" t="s">
        <v>516</v>
      </c>
    </row>
    <row r="33" spans="1:12" ht="93" customHeight="1">
      <c r="A33" s="172">
        <v>27</v>
      </c>
      <c r="B33" s="120" t="s">
        <v>1421</v>
      </c>
      <c r="C33" s="120" t="s">
        <v>517</v>
      </c>
      <c r="D33" s="120" t="s">
        <v>518</v>
      </c>
      <c r="E33" s="192">
        <v>20000</v>
      </c>
      <c r="F33" s="192">
        <v>20000</v>
      </c>
      <c r="G33" s="192">
        <v>20000</v>
      </c>
      <c r="H33" s="192">
        <v>20000</v>
      </c>
      <c r="I33" s="192">
        <v>20000</v>
      </c>
      <c r="J33" s="173" t="s">
        <v>519</v>
      </c>
      <c r="K33" s="173" t="s">
        <v>520</v>
      </c>
      <c r="L33" s="173" t="s">
        <v>88</v>
      </c>
    </row>
    <row r="34" spans="1:12" ht="96" customHeight="1">
      <c r="A34" s="172">
        <v>28</v>
      </c>
      <c r="B34" s="120" t="s">
        <v>521</v>
      </c>
      <c r="C34" s="120" t="s">
        <v>522</v>
      </c>
      <c r="D34" s="120" t="s">
        <v>523</v>
      </c>
      <c r="E34" s="192">
        <v>30000</v>
      </c>
      <c r="F34" s="192">
        <v>30000</v>
      </c>
      <c r="G34" s="192">
        <v>30000</v>
      </c>
      <c r="H34" s="192">
        <v>30000</v>
      </c>
      <c r="I34" s="192">
        <v>30000</v>
      </c>
      <c r="J34" s="173" t="s">
        <v>524</v>
      </c>
      <c r="K34" s="173" t="s">
        <v>525</v>
      </c>
      <c r="L34" s="173" t="s">
        <v>516</v>
      </c>
    </row>
    <row r="35" spans="1:12" ht="144" customHeight="1">
      <c r="A35" s="172">
        <v>29</v>
      </c>
      <c r="B35" s="120" t="s">
        <v>526</v>
      </c>
      <c r="C35" s="120" t="s">
        <v>527</v>
      </c>
      <c r="D35" s="120" t="s">
        <v>528</v>
      </c>
      <c r="E35" s="192">
        <v>20000</v>
      </c>
      <c r="F35" s="192">
        <v>20000</v>
      </c>
      <c r="G35" s="192">
        <v>20000</v>
      </c>
      <c r="H35" s="192">
        <v>20000</v>
      </c>
      <c r="I35" s="192">
        <v>20000</v>
      </c>
      <c r="J35" s="173" t="s">
        <v>222</v>
      </c>
      <c r="K35" s="173" t="s">
        <v>529</v>
      </c>
      <c r="L35" s="173" t="s">
        <v>530</v>
      </c>
    </row>
    <row r="36" spans="1:12" ht="131.25" customHeight="1">
      <c r="A36" s="172">
        <v>30</v>
      </c>
      <c r="B36" s="120" t="s">
        <v>531</v>
      </c>
      <c r="C36" s="120" t="s">
        <v>532</v>
      </c>
      <c r="D36" s="120" t="s">
        <v>533</v>
      </c>
      <c r="E36" s="192">
        <v>30000</v>
      </c>
      <c r="F36" s="192">
        <v>30000</v>
      </c>
      <c r="G36" s="192">
        <v>30000</v>
      </c>
      <c r="H36" s="192">
        <v>30000</v>
      </c>
      <c r="I36" s="192">
        <v>30000</v>
      </c>
      <c r="J36" s="173" t="s">
        <v>534</v>
      </c>
      <c r="K36" s="173" t="s">
        <v>535</v>
      </c>
      <c r="L36" s="173" t="s">
        <v>516</v>
      </c>
    </row>
    <row r="37" spans="1:12" ht="74.25" customHeight="1">
      <c r="A37" s="172">
        <v>31</v>
      </c>
      <c r="B37" s="120" t="s">
        <v>537</v>
      </c>
      <c r="C37" s="120" t="s">
        <v>536</v>
      </c>
      <c r="D37" s="120" t="s">
        <v>538</v>
      </c>
      <c r="E37" s="192">
        <v>20000</v>
      </c>
      <c r="F37" s="192">
        <v>20000</v>
      </c>
      <c r="G37" s="192">
        <v>20000</v>
      </c>
      <c r="H37" s="192">
        <v>20000</v>
      </c>
      <c r="I37" s="192">
        <v>20000</v>
      </c>
      <c r="J37" s="173" t="s">
        <v>539</v>
      </c>
      <c r="K37" s="173" t="s">
        <v>223</v>
      </c>
      <c r="L37" s="173" t="s">
        <v>88</v>
      </c>
    </row>
    <row r="38" spans="1:12" ht="111" customHeight="1">
      <c r="A38" s="172">
        <v>32</v>
      </c>
      <c r="B38" s="120" t="s">
        <v>541</v>
      </c>
      <c r="C38" s="120" t="s">
        <v>542</v>
      </c>
      <c r="D38" s="120" t="s">
        <v>543</v>
      </c>
      <c r="E38" s="192">
        <v>70000</v>
      </c>
      <c r="F38" s="192">
        <v>70000</v>
      </c>
      <c r="G38" s="192">
        <v>70000</v>
      </c>
      <c r="H38" s="192">
        <v>70000</v>
      </c>
      <c r="I38" s="192">
        <v>70000</v>
      </c>
      <c r="J38" s="173" t="s">
        <v>544</v>
      </c>
      <c r="K38" s="173" t="s">
        <v>545</v>
      </c>
      <c r="L38" s="173" t="s">
        <v>88</v>
      </c>
    </row>
    <row r="39" spans="1:12" ht="126">
      <c r="A39" s="172">
        <v>33</v>
      </c>
      <c r="B39" s="120" t="s">
        <v>549</v>
      </c>
      <c r="C39" s="120" t="s">
        <v>550</v>
      </c>
      <c r="D39" s="120" t="s">
        <v>551</v>
      </c>
      <c r="E39" s="192">
        <v>70000</v>
      </c>
      <c r="F39" s="192">
        <v>70000</v>
      </c>
      <c r="G39" s="192">
        <v>70000</v>
      </c>
      <c r="H39" s="192">
        <v>70000</v>
      </c>
      <c r="I39" s="192">
        <v>70000</v>
      </c>
      <c r="J39" s="173" t="s">
        <v>222</v>
      </c>
      <c r="K39" s="173" t="s">
        <v>552</v>
      </c>
      <c r="L39" s="173" t="s">
        <v>88</v>
      </c>
    </row>
    <row r="40" spans="1:12" ht="114" customHeight="1">
      <c r="A40" s="172">
        <v>34</v>
      </c>
      <c r="B40" s="120" t="s">
        <v>553</v>
      </c>
      <c r="C40" s="120" t="s">
        <v>554</v>
      </c>
      <c r="D40" s="120" t="s">
        <v>555</v>
      </c>
      <c r="E40" s="192">
        <v>70000</v>
      </c>
      <c r="F40" s="192">
        <v>70000</v>
      </c>
      <c r="G40" s="192">
        <v>70000</v>
      </c>
      <c r="H40" s="192">
        <v>70000</v>
      </c>
      <c r="I40" s="192">
        <v>70000</v>
      </c>
      <c r="J40" s="173" t="s">
        <v>556</v>
      </c>
      <c r="K40" s="173" t="s">
        <v>557</v>
      </c>
      <c r="L40" s="173" t="s">
        <v>178</v>
      </c>
    </row>
    <row r="41" spans="1:12" ht="108">
      <c r="A41" s="172">
        <v>35</v>
      </c>
      <c r="B41" s="120" t="s">
        <v>546</v>
      </c>
      <c r="C41" s="120" t="s">
        <v>547</v>
      </c>
      <c r="D41" s="120" t="s">
        <v>548</v>
      </c>
      <c r="E41" s="192">
        <v>70000</v>
      </c>
      <c r="F41" s="192">
        <v>70000</v>
      </c>
      <c r="G41" s="192">
        <v>70000</v>
      </c>
      <c r="H41" s="192">
        <v>70000</v>
      </c>
      <c r="I41" s="192">
        <v>70000</v>
      </c>
      <c r="J41" s="173" t="s">
        <v>558</v>
      </c>
      <c r="K41" s="173" t="s">
        <v>559</v>
      </c>
      <c r="L41" s="173" t="s">
        <v>178</v>
      </c>
    </row>
    <row r="42" spans="1:12" ht="101.25" customHeight="1">
      <c r="A42" s="172">
        <v>36</v>
      </c>
      <c r="B42" s="120" t="s">
        <v>560</v>
      </c>
      <c r="C42" s="120" t="s">
        <v>561</v>
      </c>
      <c r="D42" s="120" t="s">
        <v>562</v>
      </c>
      <c r="E42" s="192">
        <v>30000</v>
      </c>
      <c r="F42" s="192">
        <v>30000</v>
      </c>
      <c r="G42" s="192">
        <v>30000</v>
      </c>
      <c r="H42" s="192">
        <v>30000</v>
      </c>
      <c r="I42" s="192">
        <v>30000</v>
      </c>
      <c r="J42" s="173" t="s">
        <v>563</v>
      </c>
      <c r="K42" s="173" t="s">
        <v>564</v>
      </c>
      <c r="L42" s="173" t="s">
        <v>178</v>
      </c>
    </row>
    <row r="43" spans="1:12" ht="140.25" customHeight="1">
      <c r="A43" s="172">
        <v>37</v>
      </c>
      <c r="B43" s="120" t="s">
        <v>565</v>
      </c>
      <c r="C43" s="120" t="s">
        <v>566</v>
      </c>
      <c r="D43" s="120" t="s">
        <v>567</v>
      </c>
      <c r="E43" s="192">
        <v>25000</v>
      </c>
      <c r="F43" s="192">
        <v>25000</v>
      </c>
      <c r="G43" s="192">
        <v>25000</v>
      </c>
      <c r="H43" s="192">
        <v>25000</v>
      </c>
      <c r="I43" s="192">
        <v>25000</v>
      </c>
      <c r="J43" s="173" t="s">
        <v>568</v>
      </c>
      <c r="K43" s="173" t="s">
        <v>569</v>
      </c>
      <c r="L43" s="173" t="s">
        <v>178</v>
      </c>
    </row>
    <row r="44" spans="1:12" ht="72">
      <c r="A44" s="172">
        <v>38</v>
      </c>
      <c r="B44" s="120" t="s">
        <v>570</v>
      </c>
      <c r="C44" s="120" t="s">
        <v>571</v>
      </c>
      <c r="D44" s="120" t="s">
        <v>375</v>
      </c>
      <c r="E44" s="192">
        <v>30000</v>
      </c>
      <c r="F44" s="192">
        <v>30000</v>
      </c>
      <c r="G44" s="192">
        <v>30000</v>
      </c>
      <c r="H44" s="192">
        <v>30000</v>
      </c>
      <c r="I44" s="192">
        <v>30000</v>
      </c>
      <c r="J44" s="173" t="s">
        <v>572</v>
      </c>
      <c r="K44" s="173" t="s">
        <v>573</v>
      </c>
      <c r="L44" s="173" t="s">
        <v>178</v>
      </c>
    </row>
    <row r="45" spans="1:12" ht="164.25" customHeight="1">
      <c r="A45" s="172">
        <v>39</v>
      </c>
      <c r="B45" s="120" t="s">
        <v>574</v>
      </c>
      <c r="C45" s="120" t="s">
        <v>575</v>
      </c>
      <c r="D45" s="120" t="s">
        <v>576</v>
      </c>
      <c r="E45" s="192">
        <v>200000</v>
      </c>
      <c r="F45" s="192">
        <v>200000</v>
      </c>
      <c r="G45" s="192">
        <v>200000</v>
      </c>
      <c r="H45" s="192">
        <v>200000</v>
      </c>
      <c r="I45" s="192">
        <v>200000</v>
      </c>
      <c r="J45" s="173" t="s">
        <v>577</v>
      </c>
      <c r="K45" s="173" t="s">
        <v>578</v>
      </c>
      <c r="L45" s="173" t="s">
        <v>178</v>
      </c>
    </row>
    <row r="46" spans="1:12" ht="109.5" customHeight="1">
      <c r="A46" s="172">
        <v>40</v>
      </c>
      <c r="B46" s="120" t="s">
        <v>1753</v>
      </c>
      <c r="C46" s="120" t="s">
        <v>579</v>
      </c>
      <c r="D46" s="120" t="s">
        <v>580</v>
      </c>
      <c r="E46" s="192">
        <v>50000</v>
      </c>
      <c r="F46" s="192">
        <v>50000</v>
      </c>
      <c r="G46" s="192">
        <v>50000</v>
      </c>
      <c r="H46" s="192">
        <v>50000</v>
      </c>
      <c r="I46" s="192">
        <v>50000</v>
      </c>
      <c r="J46" s="173" t="s">
        <v>581</v>
      </c>
      <c r="K46" s="173" t="s">
        <v>582</v>
      </c>
      <c r="L46" s="173" t="s">
        <v>88</v>
      </c>
    </row>
    <row r="47" spans="1:12" ht="72">
      <c r="A47" s="172">
        <v>41</v>
      </c>
      <c r="B47" s="120" t="s">
        <v>583</v>
      </c>
      <c r="C47" s="120" t="s">
        <v>584</v>
      </c>
      <c r="D47" s="120" t="s">
        <v>585</v>
      </c>
      <c r="E47" s="192">
        <v>150000</v>
      </c>
      <c r="F47" s="192">
        <v>150000</v>
      </c>
      <c r="G47" s="192">
        <v>150000</v>
      </c>
      <c r="H47" s="192">
        <v>150000</v>
      </c>
      <c r="I47" s="192">
        <v>150000</v>
      </c>
      <c r="J47" s="173" t="s">
        <v>568</v>
      </c>
      <c r="K47" s="173" t="s">
        <v>586</v>
      </c>
      <c r="L47" s="173" t="s">
        <v>125</v>
      </c>
    </row>
    <row r="48" spans="1:12" s="193" customFormat="1" ht="108">
      <c r="A48" s="172">
        <v>42</v>
      </c>
      <c r="B48" s="120" t="s">
        <v>499</v>
      </c>
      <c r="C48" s="120" t="s">
        <v>500</v>
      </c>
      <c r="D48" s="120" t="s">
        <v>501</v>
      </c>
      <c r="E48" s="192">
        <v>60000</v>
      </c>
      <c r="F48" s="192">
        <v>60000</v>
      </c>
      <c r="G48" s="192">
        <v>60000</v>
      </c>
      <c r="H48" s="192">
        <v>60000</v>
      </c>
      <c r="I48" s="192">
        <v>60000</v>
      </c>
      <c r="J48" s="173" t="s">
        <v>509</v>
      </c>
      <c r="K48" s="173" t="s">
        <v>510</v>
      </c>
      <c r="L48" s="173" t="s">
        <v>88</v>
      </c>
    </row>
    <row r="49" spans="1:12" s="193" customFormat="1" ht="181.5" customHeight="1">
      <c r="A49" s="644">
        <v>43</v>
      </c>
      <c r="B49" s="641" t="s">
        <v>1618</v>
      </c>
      <c r="C49" s="641" t="s">
        <v>502</v>
      </c>
      <c r="D49" s="641" t="s">
        <v>503</v>
      </c>
      <c r="E49" s="649">
        <v>70000</v>
      </c>
      <c r="F49" s="649">
        <v>70000</v>
      </c>
      <c r="G49" s="649">
        <v>70000</v>
      </c>
      <c r="H49" s="649">
        <v>70000</v>
      </c>
      <c r="I49" s="649">
        <v>70000</v>
      </c>
      <c r="J49" s="643" t="s">
        <v>504</v>
      </c>
      <c r="K49" s="643" t="s">
        <v>505</v>
      </c>
      <c r="L49" s="643" t="s">
        <v>88</v>
      </c>
    </row>
    <row r="50" spans="1:12" s="193" customFormat="1" ht="129" customHeight="1">
      <c r="A50" s="172">
        <v>44</v>
      </c>
      <c r="B50" s="120" t="s">
        <v>1162</v>
      </c>
      <c r="C50" s="120" t="s">
        <v>527</v>
      </c>
      <c r="D50" s="120" t="s">
        <v>1163</v>
      </c>
      <c r="E50" s="230" t="s">
        <v>1164</v>
      </c>
      <c r="F50" s="230" t="s">
        <v>1164</v>
      </c>
      <c r="G50" s="230" t="s">
        <v>1164</v>
      </c>
      <c r="H50" s="230" t="s">
        <v>1164</v>
      </c>
      <c r="I50" s="230" t="s">
        <v>1164</v>
      </c>
      <c r="J50" s="173" t="s">
        <v>1166</v>
      </c>
      <c r="K50" s="173" t="s">
        <v>1165</v>
      </c>
      <c r="L50" s="173" t="s">
        <v>88</v>
      </c>
    </row>
    <row r="51" spans="1:12" s="193" customFormat="1" ht="132.75" customHeight="1">
      <c r="A51" s="172">
        <v>45</v>
      </c>
      <c r="B51" s="120" t="s">
        <v>1422</v>
      </c>
      <c r="C51" s="120" t="s">
        <v>1167</v>
      </c>
      <c r="D51" s="120" t="s">
        <v>1168</v>
      </c>
      <c r="E51" s="230" t="s">
        <v>1164</v>
      </c>
      <c r="F51" s="230" t="s">
        <v>1164</v>
      </c>
      <c r="G51" s="230" t="s">
        <v>1164</v>
      </c>
      <c r="H51" s="230" t="s">
        <v>1164</v>
      </c>
      <c r="I51" s="230" t="s">
        <v>1164</v>
      </c>
      <c r="J51" s="173" t="s">
        <v>1166</v>
      </c>
      <c r="K51" s="173" t="s">
        <v>1169</v>
      </c>
      <c r="L51" s="173" t="s">
        <v>88</v>
      </c>
    </row>
    <row r="52" spans="1:12" s="193" customFormat="1" ht="131.25" customHeight="1">
      <c r="A52" s="172">
        <v>46</v>
      </c>
      <c r="B52" s="120" t="s">
        <v>1170</v>
      </c>
      <c r="C52" s="120" t="s">
        <v>1171</v>
      </c>
      <c r="D52" s="120" t="s">
        <v>1172</v>
      </c>
      <c r="E52" s="230" t="s">
        <v>1164</v>
      </c>
      <c r="F52" s="230" t="s">
        <v>1164</v>
      </c>
      <c r="G52" s="230" t="s">
        <v>1164</v>
      </c>
      <c r="H52" s="230" t="s">
        <v>1164</v>
      </c>
      <c r="I52" s="230" t="s">
        <v>1164</v>
      </c>
      <c r="J52" s="173" t="s">
        <v>254</v>
      </c>
      <c r="K52" s="173" t="s">
        <v>1173</v>
      </c>
      <c r="L52" s="173" t="s">
        <v>88</v>
      </c>
    </row>
    <row r="53" spans="1:12" s="193" customFormat="1" ht="90">
      <c r="A53" s="172">
        <v>47</v>
      </c>
      <c r="B53" s="120" t="s">
        <v>1174</v>
      </c>
      <c r="C53" s="120" t="s">
        <v>1175</v>
      </c>
      <c r="D53" s="120" t="s">
        <v>1176</v>
      </c>
      <c r="E53" s="230" t="s">
        <v>1164</v>
      </c>
      <c r="F53" s="230" t="s">
        <v>1164</v>
      </c>
      <c r="G53" s="230" t="s">
        <v>1164</v>
      </c>
      <c r="H53" s="230" t="s">
        <v>1164</v>
      </c>
      <c r="I53" s="230" t="s">
        <v>1164</v>
      </c>
      <c r="J53" s="173" t="s">
        <v>254</v>
      </c>
      <c r="K53" s="173" t="s">
        <v>1173</v>
      </c>
      <c r="L53" s="173" t="s">
        <v>88</v>
      </c>
    </row>
    <row r="54" spans="1:12" s="320" customFormat="1" ht="165" customHeight="1">
      <c r="A54" s="172">
        <v>48</v>
      </c>
      <c r="B54" s="120" t="s">
        <v>1619</v>
      </c>
      <c r="C54" s="120" t="s">
        <v>1620</v>
      </c>
      <c r="D54" s="120" t="s">
        <v>1621</v>
      </c>
      <c r="E54" s="230">
        <v>216000</v>
      </c>
      <c r="F54" s="230">
        <v>216000</v>
      </c>
      <c r="G54" s="230">
        <v>216000</v>
      </c>
      <c r="H54" s="230">
        <v>216000</v>
      </c>
      <c r="I54" s="230">
        <v>216000</v>
      </c>
      <c r="J54" s="173" t="s">
        <v>1622</v>
      </c>
      <c r="K54" s="173" t="s">
        <v>1623</v>
      </c>
      <c r="L54" s="173" t="s">
        <v>178</v>
      </c>
    </row>
    <row r="55" spans="1:12" ht="19.5" customHeight="1">
      <c r="A55" s="614" t="s">
        <v>46</v>
      </c>
      <c r="B55" s="567" t="s">
        <v>1679</v>
      </c>
      <c r="C55" s="567"/>
      <c r="D55" s="568"/>
      <c r="E55" s="639">
        <f>SUM(E7:E54)</f>
        <v>3521000</v>
      </c>
      <c r="F55" s="639">
        <f>SUM(F7:F54)</f>
        <v>3521000</v>
      </c>
      <c r="G55" s="639">
        <f>SUM(G7:G54)</f>
        <v>3521000</v>
      </c>
      <c r="H55" s="639">
        <f>SUM(H7:H54)</f>
        <v>3521000</v>
      </c>
      <c r="I55" s="639">
        <f>SUM(I7:I54)</f>
        <v>3521000</v>
      </c>
      <c r="J55" s="173"/>
      <c r="K55" s="173"/>
      <c r="L55" s="173"/>
    </row>
  </sheetData>
  <sheetProtection/>
  <mergeCells count="8">
    <mergeCell ref="L5:L6"/>
    <mergeCell ref="K5:K6"/>
    <mergeCell ref="A5:A6"/>
    <mergeCell ref="B5:B6"/>
    <mergeCell ref="C5:C6"/>
    <mergeCell ref="D5:D6"/>
    <mergeCell ref="E5:I5"/>
    <mergeCell ref="J5:J6"/>
  </mergeCells>
  <printOptions horizontalCentered="1"/>
  <pageMargins left="0.196850393700787" right="0" top="1.25984251968504" bottom="0.393700787401575" header="0.511811023622047" footer="0.196850393700787"/>
  <pageSetup firstPageNumber="127" useFirstPageNumber="1" horizontalDpi="600" verticalDpi="600" orientation="landscape" paperSize="9" scale="95" r:id="rId1"/>
  <headerFooter>
    <oddHeader>&amp;R
&amp;16แบบ ผ02</oddHeader>
    <oddFooter>&amp;Lแผนพัฒนาท้องถิ่น (พ.ศ. 2566 - 2570)&amp;R&amp;"TH SarabunIT๙,ตัวหนา"&amp;18&amp;P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9"/>
  <sheetViews>
    <sheetView zoomScale="110" zoomScaleNormal="110" workbookViewId="0" topLeftCell="A1">
      <selection activeCell="N8" sqref="N8"/>
    </sheetView>
  </sheetViews>
  <sheetFormatPr defaultColWidth="9.140625" defaultRowHeight="21.75"/>
  <cols>
    <col min="1" max="1" width="4.421875" style="31" customWidth="1"/>
    <col min="2" max="2" width="21.00390625" style="27" customWidth="1"/>
    <col min="3" max="3" width="22.7109375" style="27" customWidth="1"/>
    <col min="4" max="4" width="15.00390625" style="27" customWidth="1"/>
    <col min="5" max="8" width="11.8515625" style="72" customWidth="1"/>
    <col min="9" max="9" width="11.7109375" style="72" customWidth="1"/>
    <col min="10" max="10" width="12.7109375" style="76" customWidth="1"/>
    <col min="11" max="11" width="16.421875" style="76" customWidth="1"/>
    <col min="12" max="12" width="9.57421875" style="76" customWidth="1"/>
    <col min="13" max="16384" width="9.140625" style="27" customWidth="1"/>
  </cols>
  <sheetData>
    <row r="1" spans="1:3" ht="21">
      <c r="A1" s="271" t="s">
        <v>19</v>
      </c>
      <c r="B1" s="274" t="s">
        <v>51</v>
      </c>
      <c r="C1" s="36"/>
    </row>
    <row r="2" spans="1:3" ht="21">
      <c r="A2" s="271" t="s">
        <v>20</v>
      </c>
      <c r="B2" s="274" t="s">
        <v>52</v>
      </c>
      <c r="C2" s="275"/>
    </row>
    <row r="3" spans="1:3" ht="21">
      <c r="A3" s="271">
        <v>4</v>
      </c>
      <c r="B3" s="274" t="s">
        <v>128</v>
      </c>
      <c r="C3" s="36"/>
    </row>
    <row r="4" spans="1:3" ht="21">
      <c r="A4" s="271"/>
      <c r="B4" s="274" t="s">
        <v>133</v>
      </c>
      <c r="C4" s="36"/>
    </row>
    <row r="5" spans="1:12" ht="18">
      <c r="A5" s="655" t="s">
        <v>2</v>
      </c>
      <c r="B5" s="655" t="s">
        <v>12</v>
      </c>
      <c r="C5" s="655" t="s">
        <v>13</v>
      </c>
      <c r="D5" s="657" t="s">
        <v>15</v>
      </c>
      <c r="E5" s="659" t="s">
        <v>16</v>
      </c>
      <c r="F5" s="659"/>
      <c r="G5" s="659"/>
      <c r="H5" s="659"/>
      <c r="I5" s="659"/>
      <c r="J5" s="696" t="s">
        <v>17</v>
      </c>
      <c r="K5" s="696" t="s">
        <v>14</v>
      </c>
      <c r="L5" s="696" t="s">
        <v>18</v>
      </c>
    </row>
    <row r="6" spans="1:12" ht="36" customHeight="1">
      <c r="A6" s="656"/>
      <c r="B6" s="656"/>
      <c r="C6" s="656"/>
      <c r="D6" s="658"/>
      <c r="E6" s="73" t="s">
        <v>1426</v>
      </c>
      <c r="F6" s="73" t="s">
        <v>1427</v>
      </c>
      <c r="G6" s="73" t="s">
        <v>1428</v>
      </c>
      <c r="H6" s="73" t="s">
        <v>1429</v>
      </c>
      <c r="I6" s="73" t="s">
        <v>1430</v>
      </c>
      <c r="J6" s="684"/>
      <c r="K6" s="684"/>
      <c r="L6" s="684"/>
    </row>
    <row r="7" spans="1:12" ht="108.75" customHeight="1">
      <c r="A7" s="26">
        <v>1</v>
      </c>
      <c r="B7" s="24" t="s">
        <v>1754</v>
      </c>
      <c r="C7" s="23" t="s">
        <v>54</v>
      </c>
      <c r="D7" s="25" t="s">
        <v>1710</v>
      </c>
      <c r="E7" s="70">
        <v>300000</v>
      </c>
      <c r="F7" s="70">
        <v>300000</v>
      </c>
      <c r="G7" s="70">
        <v>300000</v>
      </c>
      <c r="H7" s="70">
        <v>300000</v>
      </c>
      <c r="I7" s="70">
        <v>300000</v>
      </c>
      <c r="J7" s="24" t="s">
        <v>56</v>
      </c>
      <c r="K7" s="24" t="s">
        <v>55</v>
      </c>
      <c r="L7" s="24" t="s">
        <v>57</v>
      </c>
    </row>
    <row r="8" spans="1:12" ht="129" customHeight="1">
      <c r="A8" s="33">
        <v>2</v>
      </c>
      <c r="B8" s="32" t="s">
        <v>64</v>
      </c>
      <c r="C8" s="23" t="s">
        <v>65</v>
      </c>
      <c r="D8" s="266" t="s">
        <v>66</v>
      </c>
      <c r="E8" s="63">
        <v>200000</v>
      </c>
      <c r="F8" s="63">
        <v>200000</v>
      </c>
      <c r="G8" s="63">
        <v>200000</v>
      </c>
      <c r="H8" s="63">
        <v>200000</v>
      </c>
      <c r="I8" s="63">
        <v>200000</v>
      </c>
      <c r="J8" s="77" t="s">
        <v>67</v>
      </c>
      <c r="K8" s="24" t="s">
        <v>68</v>
      </c>
      <c r="L8" s="24" t="s">
        <v>63</v>
      </c>
    </row>
    <row r="9" spans="1:12" ht="123.75" customHeight="1">
      <c r="A9" s="26">
        <v>3</v>
      </c>
      <c r="B9" s="23" t="s">
        <v>1755</v>
      </c>
      <c r="C9" s="23" t="s">
        <v>59</v>
      </c>
      <c r="D9" s="23" t="s">
        <v>60</v>
      </c>
      <c r="E9" s="63">
        <v>20000</v>
      </c>
      <c r="F9" s="63">
        <v>20000</v>
      </c>
      <c r="G9" s="63">
        <v>20000</v>
      </c>
      <c r="H9" s="63">
        <v>20000</v>
      </c>
      <c r="I9" s="63">
        <v>20000</v>
      </c>
      <c r="J9" s="24" t="s">
        <v>61</v>
      </c>
      <c r="K9" s="306" t="s">
        <v>62</v>
      </c>
      <c r="L9" s="24" t="s">
        <v>63</v>
      </c>
    </row>
    <row r="10" spans="1:12" ht="126" customHeight="1">
      <c r="A10" s="33">
        <v>4</v>
      </c>
      <c r="B10" s="23" t="s">
        <v>440</v>
      </c>
      <c r="C10" s="23" t="s">
        <v>441</v>
      </c>
      <c r="D10" s="23" t="s">
        <v>442</v>
      </c>
      <c r="E10" s="63">
        <v>20000</v>
      </c>
      <c r="F10" s="63">
        <v>20000</v>
      </c>
      <c r="G10" s="63">
        <v>20000</v>
      </c>
      <c r="H10" s="63">
        <v>20000</v>
      </c>
      <c r="I10" s="63">
        <v>20000</v>
      </c>
      <c r="J10" s="24" t="s">
        <v>443</v>
      </c>
      <c r="K10" s="24" t="s">
        <v>444</v>
      </c>
      <c r="L10" s="24" t="s">
        <v>63</v>
      </c>
    </row>
    <row r="11" spans="1:12" ht="96" customHeight="1">
      <c r="A11" s="26">
        <v>5</v>
      </c>
      <c r="B11" s="23" t="s">
        <v>461</v>
      </c>
      <c r="C11" s="23" t="s">
        <v>462</v>
      </c>
      <c r="D11" s="23" t="s">
        <v>463</v>
      </c>
      <c r="E11" s="63">
        <v>10000</v>
      </c>
      <c r="F11" s="63">
        <v>10000</v>
      </c>
      <c r="G11" s="63">
        <v>10000</v>
      </c>
      <c r="H11" s="63">
        <v>10000</v>
      </c>
      <c r="I11" s="63">
        <v>10000</v>
      </c>
      <c r="J11" s="24" t="s">
        <v>464</v>
      </c>
      <c r="K11" s="24" t="s">
        <v>465</v>
      </c>
      <c r="L11" s="24" t="s">
        <v>63</v>
      </c>
    </row>
    <row r="12" spans="1:12" ht="72">
      <c r="A12" s="33">
        <v>6</v>
      </c>
      <c r="B12" s="23" t="s">
        <v>70</v>
      </c>
      <c r="C12" s="23" t="s">
        <v>71</v>
      </c>
      <c r="D12" s="23" t="s">
        <v>58</v>
      </c>
      <c r="E12" s="63">
        <v>100000</v>
      </c>
      <c r="F12" s="63">
        <v>100000</v>
      </c>
      <c r="G12" s="63">
        <v>100000</v>
      </c>
      <c r="H12" s="63">
        <v>100000</v>
      </c>
      <c r="I12" s="63">
        <v>100000</v>
      </c>
      <c r="J12" s="24" t="s">
        <v>72</v>
      </c>
      <c r="K12" s="24" t="s">
        <v>73</v>
      </c>
      <c r="L12" s="24" t="s">
        <v>69</v>
      </c>
    </row>
    <row r="13" spans="1:12" ht="72">
      <c r="A13" s="26">
        <v>7</v>
      </c>
      <c r="B13" s="23" t="s">
        <v>75</v>
      </c>
      <c r="C13" s="23" t="s">
        <v>76</v>
      </c>
      <c r="D13" s="23" t="s">
        <v>77</v>
      </c>
      <c r="E13" s="63">
        <v>500000</v>
      </c>
      <c r="F13" s="63">
        <v>500000</v>
      </c>
      <c r="G13" s="63">
        <v>500000</v>
      </c>
      <c r="H13" s="63">
        <v>500000</v>
      </c>
      <c r="I13" s="63">
        <v>500000</v>
      </c>
      <c r="J13" s="24" t="s">
        <v>78</v>
      </c>
      <c r="K13" s="24"/>
      <c r="L13" s="24" t="s">
        <v>63</v>
      </c>
    </row>
    <row r="14" spans="1:12" ht="90">
      <c r="A14" s="640">
        <v>8</v>
      </c>
      <c r="B14" s="643" t="s">
        <v>416</v>
      </c>
      <c r="C14" s="641" t="s">
        <v>417</v>
      </c>
      <c r="D14" s="641" t="s">
        <v>418</v>
      </c>
      <c r="E14" s="642">
        <v>360000</v>
      </c>
      <c r="F14" s="642">
        <v>360000</v>
      </c>
      <c r="G14" s="642">
        <v>360000</v>
      </c>
      <c r="H14" s="642">
        <v>360000</v>
      </c>
      <c r="I14" s="642">
        <v>360000</v>
      </c>
      <c r="J14" s="643" t="s">
        <v>419</v>
      </c>
      <c r="K14" s="643" t="s">
        <v>420</v>
      </c>
      <c r="L14" s="643" t="s">
        <v>421</v>
      </c>
    </row>
    <row r="15" spans="1:12" ht="108">
      <c r="A15" s="644">
        <v>9</v>
      </c>
      <c r="B15" s="641" t="s">
        <v>422</v>
      </c>
      <c r="C15" s="641" t="s">
        <v>423</v>
      </c>
      <c r="D15" s="641" t="s">
        <v>424</v>
      </c>
      <c r="E15" s="642">
        <v>50000</v>
      </c>
      <c r="F15" s="642">
        <v>50000</v>
      </c>
      <c r="G15" s="642">
        <v>50000</v>
      </c>
      <c r="H15" s="642">
        <v>50000</v>
      </c>
      <c r="I15" s="642">
        <v>50000</v>
      </c>
      <c r="J15" s="643" t="s">
        <v>414</v>
      </c>
      <c r="K15" s="643" t="s">
        <v>425</v>
      </c>
      <c r="L15" s="643" t="s">
        <v>63</v>
      </c>
    </row>
    <row r="16" spans="1:12" ht="36">
      <c r="A16" s="289">
        <v>10</v>
      </c>
      <c r="B16" s="51" t="s">
        <v>455</v>
      </c>
      <c r="C16" s="51" t="s">
        <v>456</v>
      </c>
      <c r="D16" s="684" t="s">
        <v>458</v>
      </c>
      <c r="E16" s="71">
        <v>30000</v>
      </c>
      <c r="F16" s="71">
        <v>30000</v>
      </c>
      <c r="G16" s="71">
        <v>30000</v>
      </c>
      <c r="H16" s="71">
        <v>30000</v>
      </c>
      <c r="I16" s="71">
        <v>30000</v>
      </c>
      <c r="J16" s="684" t="s">
        <v>459</v>
      </c>
      <c r="K16" s="684" t="s">
        <v>460</v>
      </c>
      <c r="L16" s="50" t="s">
        <v>63</v>
      </c>
    </row>
    <row r="17" spans="1:12" ht="75" customHeight="1">
      <c r="A17" s="55"/>
      <c r="B17" s="57"/>
      <c r="C17" s="57" t="s">
        <v>457</v>
      </c>
      <c r="D17" s="693"/>
      <c r="E17" s="75"/>
      <c r="F17" s="75"/>
      <c r="G17" s="75"/>
      <c r="H17" s="75"/>
      <c r="I17" s="75"/>
      <c r="J17" s="693"/>
      <c r="K17" s="693"/>
      <c r="L17" s="62"/>
    </row>
    <row r="18" spans="1:12" ht="90">
      <c r="A18" s="33">
        <v>11</v>
      </c>
      <c r="B18" s="23" t="s">
        <v>430</v>
      </c>
      <c r="C18" s="23" t="s">
        <v>431</v>
      </c>
      <c r="D18" s="23" t="s">
        <v>432</v>
      </c>
      <c r="E18" s="63">
        <v>30000</v>
      </c>
      <c r="F18" s="63">
        <v>30000</v>
      </c>
      <c r="G18" s="63">
        <v>30000</v>
      </c>
      <c r="H18" s="63">
        <v>30000</v>
      </c>
      <c r="I18" s="63">
        <v>30000</v>
      </c>
      <c r="J18" s="24" t="s">
        <v>433</v>
      </c>
      <c r="K18" s="24" t="s">
        <v>434</v>
      </c>
      <c r="L18" s="24" t="s">
        <v>63</v>
      </c>
    </row>
    <row r="19" spans="1:12" ht="90">
      <c r="A19" s="26">
        <v>12</v>
      </c>
      <c r="B19" s="23" t="s">
        <v>445</v>
      </c>
      <c r="C19" s="23" t="s">
        <v>446</v>
      </c>
      <c r="D19" s="23" t="s">
        <v>447</v>
      </c>
      <c r="E19" s="113">
        <v>1500000</v>
      </c>
      <c r="F19" s="113">
        <v>1500000</v>
      </c>
      <c r="G19" s="113">
        <v>1500000</v>
      </c>
      <c r="H19" s="113">
        <v>1500000</v>
      </c>
      <c r="I19" s="113">
        <v>1500000</v>
      </c>
      <c r="J19" s="24" t="s">
        <v>448</v>
      </c>
      <c r="K19" s="24" t="s">
        <v>449</v>
      </c>
      <c r="L19" s="24" t="s">
        <v>421</v>
      </c>
    </row>
    <row r="20" spans="1:12" ht="144">
      <c r="A20" s="640">
        <v>13</v>
      </c>
      <c r="B20" s="641" t="s">
        <v>450</v>
      </c>
      <c r="C20" s="641" t="s">
        <v>451</v>
      </c>
      <c r="D20" s="641" t="s">
        <v>452</v>
      </c>
      <c r="E20" s="642">
        <v>10000</v>
      </c>
      <c r="F20" s="642">
        <v>10000</v>
      </c>
      <c r="G20" s="642">
        <v>10000</v>
      </c>
      <c r="H20" s="642">
        <v>10000</v>
      </c>
      <c r="I20" s="642">
        <v>10000</v>
      </c>
      <c r="J20" s="643" t="s">
        <v>453</v>
      </c>
      <c r="K20" s="643" t="s">
        <v>454</v>
      </c>
      <c r="L20" s="643" t="s">
        <v>125</v>
      </c>
    </row>
    <row r="21" spans="1:12" ht="90">
      <c r="A21" s="26">
        <v>14</v>
      </c>
      <c r="B21" s="23" t="s">
        <v>466</v>
      </c>
      <c r="C21" s="23" t="s">
        <v>471</v>
      </c>
      <c r="D21" s="23" t="s">
        <v>472</v>
      </c>
      <c r="E21" s="63">
        <v>20000</v>
      </c>
      <c r="F21" s="63">
        <v>20000</v>
      </c>
      <c r="G21" s="63">
        <v>20000</v>
      </c>
      <c r="H21" s="63">
        <v>20000</v>
      </c>
      <c r="I21" s="63">
        <v>20000</v>
      </c>
      <c r="J21" s="24" t="s">
        <v>473</v>
      </c>
      <c r="K21" s="24" t="s">
        <v>474</v>
      </c>
      <c r="L21" s="24" t="s">
        <v>63</v>
      </c>
    </row>
    <row r="22" spans="1:12" ht="58.5" customHeight="1">
      <c r="A22" s="33">
        <v>15</v>
      </c>
      <c r="B22" s="23" t="s">
        <v>426</v>
      </c>
      <c r="C22" s="23" t="s">
        <v>427</v>
      </c>
      <c r="D22" s="23" t="s">
        <v>58</v>
      </c>
      <c r="E22" s="63">
        <v>20000</v>
      </c>
      <c r="F22" s="63">
        <v>20000</v>
      </c>
      <c r="G22" s="63">
        <v>20000</v>
      </c>
      <c r="H22" s="63">
        <v>20000</v>
      </c>
      <c r="I22" s="63">
        <v>20000</v>
      </c>
      <c r="J22" s="24" t="s">
        <v>429</v>
      </c>
      <c r="K22" s="24" t="s">
        <v>428</v>
      </c>
      <c r="L22" s="24" t="s">
        <v>63</v>
      </c>
    </row>
    <row r="23" spans="1:12" ht="90">
      <c r="A23" s="26">
        <v>15</v>
      </c>
      <c r="B23" s="23" t="s">
        <v>467</v>
      </c>
      <c r="C23" s="23" t="s">
        <v>468</v>
      </c>
      <c r="D23" s="23" t="s">
        <v>58</v>
      </c>
      <c r="E23" s="63">
        <v>20000</v>
      </c>
      <c r="F23" s="63">
        <v>20000</v>
      </c>
      <c r="G23" s="63">
        <v>20000</v>
      </c>
      <c r="H23" s="63">
        <v>20000</v>
      </c>
      <c r="I23" s="63">
        <v>20000</v>
      </c>
      <c r="J23" s="24" t="s">
        <v>469</v>
      </c>
      <c r="K23" s="24" t="s">
        <v>470</v>
      </c>
      <c r="L23" s="24" t="s">
        <v>63</v>
      </c>
    </row>
    <row r="24" spans="1:12" ht="90">
      <c r="A24" s="33">
        <v>17</v>
      </c>
      <c r="B24" s="23" t="s">
        <v>435</v>
      </c>
      <c r="C24" s="23" t="s">
        <v>436</v>
      </c>
      <c r="D24" s="23" t="s">
        <v>437</v>
      </c>
      <c r="E24" s="63">
        <v>300000</v>
      </c>
      <c r="F24" s="63">
        <v>300000</v>
      </c>
      <c r="G24" s="63">
        <v>300000</v>
      </c>
      <c r="H24" s="63">
        <v>300000</v>
      </c>
      <c r="I24" s="63">
        <v>300000</v>
      </c>
      <c r="J24" s="24" t="s">
        <v>438</v>
      </c>
      <c r="K24" s="24" t="s">
        <v>439</v>
      </c>
      <c r="L24" s="24" t="s">
        <v>63</v>
      </c>
    </row>
    <row r="25" spans="1:12" ht="56.25" customHeight="1">
      <c r="A25" s="26">
        <v>18</v>
      </c>
      <c r="B25" s="23" t="s">
        <v>483</v>
      </c>
      <c r="C25" s="23" t="s">
        <v>74</v>
      </c>
      <c r="D25" s="23" t="s">
        <v>58</v>
      </c>
      <c r="E25" s="63">
        <v>150000</v>
      </c>
      <c r="F25" s="63">
        <v>150000</v>
      </c>
      <c r="G25" s="63">
        <v>150000</v>
      </c>
      <c r="H25" s="63">
        <v>150000</v>
      </c>
      <c r="I25" s="63">
        <v>150000</v>
      </c>
      <c r="J25" s="24" t="s">
        <v>414</v>
      </c>
      <c r="K25" s="24" t="s">
        <v>415</v>
      </c>
      <c r="L25" s="24" t="s">
        <v>63</v>
      </c>
    </row>
    <row r="26" spans="1:12" ht="56.25" customHeight="1">
      <c r="A26" s="33">
        <v>19</v>
      </c>
      <c r="B26" s="23" t="s">
        <v>480</v>
      </c>
      <c r="C26" s="23" t="s">
        <v>481</v>
      </c>
      <c r="D26" s="23" t="s">
        <v>482</v>
      </c>
      <c r="E26" s="63">
        <v>100000</v>
      </c>
      <c r="F26" s="63">
        <v>100000</v>
      </c>
      <c r="G26" s="63">
        <v>100000</v>
      </c>
      <c r="H26" s="63">
        <v>100000</v>
      </c>
      <c r="I26" s="63">
        <v>100000</v>
      </c>
      <c r="J26" s="24" t="s">
        <v>414</v>
      </c>
      <c r="K26" s="24" t="s">
        <v>415</v>
      </c>
      <c r="L26" s="24" t="s">
        <v>63</v>
      </c>
    </row>
    <row r="27" spans="1:12" ht="90">
      <c r="A27" s="26">
        <v>20</v>
      </c>
      <c r="B27" s="23" t="s">
        <v>1288</v>
      </c>
      <c r="C27" s="23" t="s">
        <v>475</v>
      </c>
      <c r="D27" s="23" t="s">
        <v>477</v>
      </c>
      <c r="E27" s="63">
        <v>20000</v>
      </c>
      <c r="F27" s="63">
        <v>20000</v>
      </c>
      <c r="G27" s="63">
        <v>20000</v>
      </c>
      <c r="H27" s="63">
        <v>20000</v>
      </c>
      <c r="I27" s="63">
        <v>20000</v>
      </c>
      <c r="J27" s="24" t="s">
        <v>478</v>
      </c>
      <c r="K27" s="24" t="s">
        <v>479</v>
      </c>
      <c r="L27" s="24" t="s">
        <v>651</v>
      </c>
    </row>
    <row r="28" spans="1:12" ht="90">
      <c r="A28" s="640">
        <v>21</v>
      </c>
      <c r="B28" s="641" t="s">
        <v>646</v>
      </c>
      <c r="C28" s="641" t="s">
        <v>647</v>
      </c>
      <c r="D28" s="641" t="s">
        <v>648</v>
      </c>
      <c r="E28" s="642">
        <v>20000</v>
      </c>
      <c r="F28" s="642">
        <v>20000</v>
      </c>
      <c r="G28" s="642">
        <v>20000</v>
      </c>
      <c r="H28" s="642">
        <v>20000</v>
      </c>
      <c r="I28" s="642">
        <v>20000</v>
      </c>
      <c r="J28" s="643" t="s">
        <v>649</v>
      </c>
      <c r="K28" s="643" t="s">
        <v>650</v>
      </c>
      <c r="L28" s="643" t="s">
        <v>63</v>
      </c>
    </row>
    <row r="29" spans="1:12" ht="18.75" customHeight="1">
      <c r="A29" s="545" t="s">
        <v>0</v>
      </c>
      <c r="B29" s="548" t="s">
        <v>1680</v>
      </c>
      <c r="C29" s="546"/>
      <c r="D29" s="547"/>
      <c r="E29" s="190">
        <f>SUM(E7:E28)</f>
        <v>3780000</v>
      </c>
      <c r="F29" s="190">
        <f>SUM(F7:F28)</f>
        <v>3780000</v>
      </c>
      <c r="G29" s="190">
        <f>SUM(G7:G28)</f>
        <v>3780000</v>
      </c>
      <c r="H29" s="190">
        <f>SUM(H7:H28)</f>
        <v>3780000</v>
      </c>
      <c r="I29" s="190">
        <f>SUM(I7:I28)</f>
        <v>3780000</v>
      </c>
      <c r="J29" s="24"/>
      <c r="K29" s="24"/>
      <c r="L29" s="24"/>
    </row>
  </sheetData>
  <sheetProtection/>
  <mergeCells count="11">
    <mergeCell ref="L5:L6"/>
    <mergeCell ref="A5:A6"/>
    <mergeCell ref="B5:B6"/>
    <mergeCell ref="D5:D6"/>
    <mergeCell ref="D16:D17"/>
    <mergeCell ref="J16:J17"/>
    <mergeCell ref="K16:K17"/>
    <mergeCell ref="J5:J6"/>
    <mergeCell ref="K5:K6"/>
    <mergeCell ref="C5:C6"/>
    <mergeCell ref="E5:I5"/>
  </mergeCells>
  <printOptions horizontalCentered="1"/>
  <pageMargins left="0.196850393700787" right="0" top="1.18110236220472" bottom="0.47244094488189" header="0.511811023622047" footer="0.196850393700787"/>
  <pageSetup firstPageNumber="150" useFirstPageNumber="1" horizontalDpi="600" verticalDpi="600" orientation="landscape" paperSize="9" scale="95" r:id="rId1"/>
  <headerFooter>
    <oddHeader>&amp;R
&amp;16แบบ ผ 02</oddHeader>
    <oddFooter>&amp;L แผนพัฒนาท้องถิ่น (พ.ศ. 2566 - 2570)&amp;R&amp;"TH SarabunIT๙,ตัวหนา"&amp;18&amp;P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:L13"/>
  <sheetViews>
    <sheetView zoomScale="85" zoomScaleNormal="85" workbookViewId="0" topLeftCell="A1">
      <selection activeCell="I9" sqref="I9"/>
    </sheetView>
  </sheetViews>
  <sheetFormatPr defaultColWidth="9.140625" defaultRowHeight="21.75"/>
  <cols>
    <col min="1" max="1" width="4.421875" style="31" customWidth="1"/>
    <col min="2" max="2" width="21.00390625" style="27" customWidth="1"/>
    <col min="3" max="3" width="22.7109375" style="27" customWidth="1"/>
    <col min="4" max="4" width="15.00390625" style="27" customWidth="1"/>
    <col min="5" max="7" width="11.8515625" style="72" customWidth="1"/>
    <col min="8" max="9" width="12.421875" style="72" customWidth="1"/>
    <col min="10" max="10" width="12.7109375" style="76" customWidth="1"/>
    <col min="11" max="11" width="16.421875" style="76" customWidth="1"/>
    <col min="12" max="12" width="10.7109375" style="76" customWidth="1"/>
    <col min="13" max="16384" width="9.140625" style="27" customWidth="1"/>
  </cols>
  <sheetData>
    <row r="1" spans="1:3" ht="21">
      <c r="A1" s="271" t="s">
        <v>19</v>
      </c>
      <c r="B1" s="274" t="s">
        <v>51</v>
      </c>
      <c r="C1" s="36"/>
    </row>
    <row r="2" spans="1:3" ht="21">
      <c r="A2" s="271" t="s">
        <v>20</v>
      </c>
      <c r="B2" s="274" t="s">
        <v>52</v>
      </c>
      <c r="C2" s="275"/>
    </row>
    <row r="3" spans="1:3" ht="21">
      <c r="A3" s="271">
        <v>4</v>
      </c>
      <c r="B3" s="274" t="s">
        <v>128</v>
      </c>
      <c r="C3" s="36"/>
    </row>
    <row r="4" spans="1:3" ht="21">
      <c r="A4" s="271"/>
      <c r="B4" s="274" t="s">
        <v>1455</v>
      </c>
      <c r="C4" s="36"/>
    </row>
    <row r="5" spans="1:12" ht="18">
      <c r="A5" s="655" t="s">
        <v>2</v>
      </c>
      <c r="B5" s="655" t="s">
        <v>12</v>
      </c>
      <c r="C5" s="655" t="s">
        <v>13</v>
      </c>
      <c r="D5" s="657" t="s">
        <v>15</v>
      </c>
      <c r="E5" s="659" t="s">
        <v>16</v>
      </c>
      <c r="F5" s="659"/>
      <c r="G5" s="659"/>
      <c r="H5" s="659"/>
      <c r="I5" s="659"/>
      <c r="J5" s="696" t="s">
        <v>17</v>
      </c>
      <c r="K5" s="696" t="s">
        <v>14</v>
      </c>
      <c r="L5" s="696" t="s">
        <v>18</v>
      </c>
    </row>
    <row r="6" spans="1:12" ht="36" customHeight="1">
      <c r="A6" s="656"/>
      <c r="B6" s="656"/>
      <c r="C6" s="656"/>
      <c r="D6" s="658"/>
      <c r="E6" s="73" t="s">
        <v>1426</v>
      </c>
      <c r="F6" s="73" t="s">
        <v>1427</v>
      </c>
      <c r="G6" s="73" t="s">
        <v>1428</v>
      </c>
      <c r="H6" s="73" t="s">
        <v>1457</v>
      </c>
      <c r="I6" s="73" t="s">
        <v>1430</v>
      </c>
      <c r="J6" s="684"/>
      <c r="K6" s="684"/>
      <c r="L6" s="684"/>
    </row>
    <row r="7" spans="1:12" s="317" customFormat="1" ht="242.25" customHeight="1">
      <c r="A7" s="643">
        <v>1</v>
      </c>
      <c r="B7" s="643" t="s">
        <v>1441</v>
      </c>
      <c r="C7" s="643" t="s">
        <v>1442</v>
      </c>
      <c r="D7" s="643" t="s">
        <v>1443</v>
      </c>
      <c r="E7" s="645">
        <v>100000</v>
      </c>
      <c r="F7" s="645">
        <v>100000</v>
      </c>
      <c r="G7" s="645">
        <v>100000</v>
      </c>
      <c r="H7" s="645">
        <v>100000</v>
      </c>
      <c r="I7" s="645">
        <v>100000</v>
      </c>
      <c r="J7" s="643" t="s">
        <v>1444</v>
      </c>
      <c r="K7" s="643" t="s">
        <v>1445</v>
      </c>
      <c r="L7" s="643" t="s">
        <v>178</v>
      </c>
    </row>
    <row r="8" spans="1:12" s="317" customFormat="1" ht="240.75" customHeight="1">
      <c r="A8" s="643">
        <v>2</v>
      </c>
      <c r="B8" s="643" t="s">
        <v>1446</v>
      </c>
      <c r="C8" s="643" t="s">
        <v>1447</v>
      </c>
      <c r="D8" s="643" t="s">
        <v>1448</v>
      </c>
      <c r="E8" s="645">
        <v>50000</v>
      </c>
      <c r="F8" s="645">
        <v>50000</v>
      </c>
      <c r="G8" s="645">
        <v>50000</v>
      </c>
      <c r="H8" s="645">
        <v>50000</v>
      </c>
      <c r="I8" s="645">
        <v>50000</v>
      </c>
      <c r="J8" s="643" t="s">
        <v>1449</v>
      </c>
      <c r="K8" s="643" t="s">
        <v>1445</v>
      </c>
      <c r="L8" s="643" t="s">
        <v>178</v>
      </c>
    </row>
    <row r="9" spans="1:12" s="319" customFormat="1" ht="219" customHeight="1">
      <c r="A9" s="315">
        <v>3</v>
      </c>
      <c r="B9" s="315" t="s">
        <v>1450</v>
      </c>
      <c r="C9" s="315" t="s">
        <v>1451</v>
      </c>
      <c r="D9" s="315" t="s">
        <v>1452</v>
      </c>
      <c r="E9" s="318">
        <v>100000</v>
      </c>
      <c r="F9" s="318">
        <v>100000</v>
      </c>
      <c r="G9" s="316">
        <v>100000</v>
      </c>
      <c r="H9" s="316">
        <v>100000</v>
      </c>
      <c r="I9" s="318">
        <v>100000</v>
      </c>
      <c r="J9" s="315" t="s">
        <v>1453</v>
      </c>
      <c r="K9" s="315" t="s">
        <v>1454</v>
      </c>
      <c r="L9" s="315" t="s">
        <v>178</v>
      </c>
    </row>
    <row r="10" spans="1:12" s="317" customFormat="1" ht="114.75" customHeight="1">
      <c r="A10" s="24">
        <v>4</v>
      </c>
      <c r="B10" s="24" t="s">
        <v>253</v>
      </c>
      <c r="C10" s="24" t="s">
        <v>1458</v>
      </c>
      <c r="D10" s="24" t="s">
        <v>1459</v>
      </c>
      <c r="E10" s="314">
        <v>600000</v>
      </c>
      <c r="F10" s="314">
        <v>600000</v>
      </c>
      <c r="G10" s="314">
        <v>600000</v>
      </c>
      <c r="H10" s="314">
        <v>600000</v>
      </c>
      <c r="I10" s="314">
        <v>600000</v>
      </c>
      <c r="J10" s="24" t="s">
        <v>1460</v>
      </c>
      <c r="K10" s="24" t="s">
        <v>1461</v>
      </c>
      <c r="L10" s="24" t="s">
        <v>178</v>
      </c>
    </row>
    <row r="11" spans="1:12" ht="156" customHeight="1">
      <c r="A11" s="24">
        <v>5</v>
      </c>
      <c r="B11" s="24" t="s">
        <v>1462</v>
      </c>
      <c r="C11" s="24" t="s">
        <v>1463</v>
      </c>
      <c r="D11" s="24" t="s">
        <v>1464</v>
      </c>
      <c r="E11" s="314">
        <v>20000</v>
      </c>
      <c r="F11" s="314">
        <v>20000</v>
      </c>
      <c r="G11" s="314">
        <v>20000</v>
      </c>
      <c r="H11" s="314">
        <v>20000</v>
      </c>
      <c r="I11" s="314">
        <v>20000</v>
      </c>
      <c r="J11" s="24" t="s">
        <v>1465</v>
      </c>
      <c r="K11" s="24" t="s">
        <v>1466</v>
      </c>
      <c r="L11" s="24" t="s">
        <v>178</v>
      </c>
    </row>
    <row r="12" spans="1:12" ht="168.75" customHeight="1">
      <c r="A12" s="24">
        <v>6</v>
      </c>
      <c r="B12" s="24" t="s">
        <v>782</v>
      </c>
      <c r="C12" s="24" t="s">
        <v>1467</v>
      </c>
      <c r="D12" s="24" t="s">
        <v>1468</v>
      </c>
      <c r="E12" s="314">
        <v>30000</v>
      </c>
      <c r="F12" s="314">
        <v>30000</v>
      </c>
      <c r="G12" s="314">
        <v>30000</v>
      </c>
      <c r="H12" s="314">
        <v>30000</v>
      </c>
      <c r="I12" s="314">
        <v>30000</v>
      </c>
      <c r="J12" s="24" t="s">
        <v>1465</v>
      </c>
      <c r="K12" s="24" t="s">
        <v>1469</v>
      </c>
      <c r="L12" s="24" t="s">
        <v>178</v>
      </c>
    </row>
    <row r="13" spans="1:12" ht="18" customHeight="1">
      <c r="A13" s="548" t="s">
        <v>0</v>
      </c>
      <c r="B13" s="548" t="s">
        <v>1681</v>
      </c>
      <c r="C13" s="548"/>
      <c r="D13" s="548"/>
      <c r="E13" s="190">
        <f>SUM(E7:E12)</f>
        <v>900000</v>
      </c>
      <c r="F13" s="190">
        <f>SUM(F7:F12)</f>
        <v>900000</v>
      </c>
      <c r="G13" s="190">
        <f>SUM(G7:G12)</f>
        <v>900000</v>
      </c>
      <c r="H13" s="190">
        <f>SUM(H7:H12)</f>
        <v>900000</v>
      </c>
      <c r="I13" s="190">
        <f>SUM(I7:I12)</f>
        <v>900000</v>
      </c>
      <c r="J13" s="24"/>
      <c r="K13" s="24"/>
      <c r="L13" s="24"/>
    </row>
  </sheetData>
  <sheetProtection/>
  <mergeCells count="8">
    <mergeCell ref="K5:K6"/>
    <mergeCell ref="L5:L6"/>
    <mergeCell ref="A5:A6"/>
    <mergeCell ref="B5:B6"/>
    <mergeCell ref="C5:C6"/>
    <mergeCell ref="D5:D6"/>
    <mergeCell ref="E5:I5"/>
    <mergeCell ref="J5:J6"/>
  </mergeCells>
  <printOptions horizontalCentered="1"/>
  <pageMargins left="0.196850393700787" right="0" top="1.18110236220472" bottom="0.47244094488189" header="0.511811023622047" footer="0.196850393700787"/>
  <pageSetup firstPageNumber="156" useFirstPageNumber="1" horizontalDpi="600" verticalDpi="600" orientation="landscape" paperSize="9" scale="95" r:id="rId1"/>
  <headerFooter>
    <oddHeader>&amp;R
&amp;16แบบ ผ 02</oddHeader>
    <oddFooter>&amp;Lแผนพัฒนาท้องถิ่น (พ.ศ. 2566 - 2570)&amp;R&amp;"TH SarabunIT๙,ตัวหนา"&amp;18&amp;P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="120" zoomScaleNormal="120" zoomScalePageLayoutView="120" workbookViewId="0" topLeftCell="A1">
      <selection activeCell="C31" sqref="C31"/>
    </sheetView>
  </sheetViews>
  <sheetFormatPr defaultColWidth="9.140625" defaultRowHeight="21.75"/>
  <cols>
    <col min="1" max="1" width="4.421875" style="68" customWidth="1"/>
    <col min="2" max="2" width="22.421875" style="15" customWidth="1"/>
    <col min="3" max="3" width="18.57421875" style="15" customWidth="1"/>
    <col min="4" max="4" width="16.7109375" style="15" customWidth="1"/>
    <col min="5" max="5" width="12.8515625" style="194" customWidth="1"/>
    <col min="6" max="6" width="12.421875" style="194" customWidth="1"/>
    <col min="7" max="7" width="13.28125" style="194" customWidth="1"/>
    <col min="8" max="8" width="12.421875" style="194" customWidth="1"/>
    <col min="9" max="9" width="12.140625" style="194" customWidth="1"/>
    <col min="10" max="10" width="12.8515625" style="15" customWidth="1"/>
    <col min="11" max="11" width="16.8515625" style="15" customWidth="1"/>
    <col min="12" max="12" width="10.00390625" style="15" customWidth="1"/>
    <col min="13" max="16384" width="9.140625" style="15" customWidth="1"/>
  </cols>
  <sheetData>
    <row r="1" spans="1:3" ht="21">
      <c r="A1" s="277" t="s">
        <v>19</v>
      </c>
      <c r="B1" s="274" t="s">
        <v>51</v>
      </c>
      <c r="C1" s="36"/>
    </row>
    <row r="2" spans="1:3" ht="21">
      <c r="A2" s="277" t="s">
        <v>20</v>
      </c>
      <c r="B2" s="274" t="s">
        <v>252</v>
      </c>
      <c r="C2" s="275"/>
    </row>
    <row r="3" spans="1:3" ht="21">
      <c r="A3" s="277">
        <v>5</v>
      </c>
      <c r="B3" s="274" t="s">
        <v>540</v>
      </c>
      <c r="C3" s="36"/>
    </row>
    <row r="4" spans="1:3" ht="21">
      <c r="A4" s="6"/>
      <c r="B4" s="207" t="s">
        <v>737</v>
      </c>
      <c r="C4" s="1"/>
    </row>
    <row r="5" spans="1:12" ht="18">
      <c r="A5" s="661" t="s">
        <v>2</v>
      </c>
      <c r="B5" s="661" t="s">
        <v>12</v>
      </c>
      <c r="C5" s="661" t="s">
        <v>13</v>
      </c>
      <c r="D5" s="662" t="s">
        <v>15</v>
      </c>
      <c r="E5" s="724" t="s">
        <v>16</v>
      </c>
      <c r="F5" s="724"/>
      <c r="G5" s="724"/>
      <c r="H5" s="724"/>
      <c r="I5" s="724"/>
      <c r="J5" s="661" t="s">
        <v>17</v>
      </c>
      <c r="K5" s="662" t="s">
        <v>14</v>
      </c>
      <c r="L5" s="662" t="s">
        <v>18</v>
      </c>
    </row>
    <row r="6" spans="1:12" ht="18">
      <c r="A6" s="661"/>
      <c r="B6" s="653"/>
      <c r="C6" s="653"/>
      <c r="D6" s="713"/>
      <c r="E6" s="195" t="s">
        <v>1426</v>
      </c>
      <c r="F6" s="195" t="s">
        <v>1427</v>
      </c>
      <c r="G6" s="195" t="s">
        <v>1428</v>
      </c>
      <c r="H6" s="195" t="s">
        <v>1429</v>
      </c>
      <c r="I6" s="195" t="s">
        <v>1430</v>
      </c>
      <c r="J6" s="661"/>
      <c r="K6" s="662"/>
      <c r="L6" s="662"/>
    </row>
    <row r="7" spans="1:12" ht="57">
      <c r="A7" s="80">
        <v>1</v>
      </c>
      <c r="B7" s="89" t="s">
        <v>738</v>
      </c>
      <c r="C7" s="89" t="s">
        <v>739</v>
      </c>
      <c r="D7" s="23" t="s">
        <v>740</v>
      </c>
      <c r="E7" s="196">
        <v>10000</v>
      </c>
      <c r="F7" s="196">
        <v>10000</v>
      </c>
      <c r="G7" s="196">
        <v>10000</v>
      </c>
      <c r="H7" s="196">
        <v>10000</v>
      </c>
      <c r="I7" s="196">
        <v>10000</v>
      </c>
      <c r="J7" s="23" t="s">
        <v>741</v>
      </c>
      <c r="K7" s="23" t="s">
        <v>742</v>
      </c>
      <c r="L7" s="23" t="s">
        <v>63</v>
      </c>
    </row>
    <row r="8" spans="1:12" ht="72">
      <c r="A8" s="26">
        <v>2</v>
      </c>
      <c r="B8" s="89" t="s">
        <v>743</v>
      </c>
      <c r="C8" s="89" t="s">
        <v>744</v>
      </c>
      <c r="D8" s="23" t="s">
        <v>745</v>
      </c>
      <c r="E8" s="196">
        <v>20000</v>
      </c>
      <c r="F8" s="196">
        <v>20000</v>
      </c>
      <c r="G8" s="196">
        <v>20000</v>
      </c>
      <c r="H8" s="196">
        <v>20000</v>
      </c>
      <c r="I8" s="196">
        <v>20000</v>
      </c>
      <c r="J8" s="23" t="s">
        <v>746</v>
      </c>
      <c r="K8" s="23" t="s">
        <v>747</v>
      </c>
      <c r="L8" s="23" t="s">
        <v>63</v>
      </c>
    </row>
    <row r="9" spans="1:12" ht="21" customHeight="1" thickBot="1">
      <c r="A9" s="170" t="s">
        <v>46</v>
      </c>
      <c r="B9" s="170" t="s">
        <v>1670</v>
      </c>
      <c r="C9" s="170"/>
      <c r="D9" s="170"/>
      <c r="E9" s="197">
        <f>SUM(E7:E8)</f>
        <v>30000</v>
      </c>
      <c r="F9" s="197">
        <f>SUM(F7:F8)</f>
        <v>30000</v>
      </c>
      <c r="G9" s="197">
        <f>SUM(G7:G8)</f>
        <v>30000</v>
      </c>
      <c r="H9" s="197">
        <f>SUM(H7:H8)</f>
        <v>30000</v>
      </c>
      <c r="I9" s="197">
        <f>SUM(I7:I8)</f>
        <v>30000</v>
      </c>
      <c r="J9" s="124"/>
      <c r="K9" s="124"/>
      <c r="L9" s="124"/>
    </row>
    <row r="10" spans="1:2" ht="21" thickTop="1">
      <c r="A10" s="64"/>
      <c r="B10" s="207" t="s">
        <v>748</v>
      </c>
    </row>
    <row r="11" spans="1:12" ht="18">
      <c r="A11" s="661" t="s">
        <v>2</v>
      </c>
      <c r="B11" s="661" t="s">
        <v>12</v>
      </c>
      <c r="C11" s="661" t="s">
        <v>13</v>
      </c>
      <c r="D11" s="662" t="s">
        <v>15</v>
      </c>
      <c r="E11" s="724" t="s">
        <v>16</v>
      </c>
      <c r="F11" s="724"/>
      <c r="G11" s="724"/>
      <c r="H11" s="724"/>
      <c r="I11" s="724"/>
      <c r="J11" s="661" t="s">
        <v>17</v>
      </c>
      <c r="K11" s="662" t="s">
        <v>14</v>
      </c>
      <c r="L11" s="662" t="s">
        <v>18</v>
      </c>
    </row>
    <row r="12" spans="1:12" ht="18">
      <c r="A12" s="661"/>
      <c r="B12" s="653"/>
      <c r="C12" s="653"/>
      <c r="D12" s="713"/>
      <c r="E12" s="195" t="s">
        <v>1426</v>
      </c>
      <c r="F12" s="195" t="s">
        <v>1427</v>
      </c>
      <c r="G12" s="195" t="s">
        <v>1428</v>
      </c>
      <c r="H12" s="195" t="s">
        <v>1456</v>
      </c>
      <c r="I12" s="195" t="s">
        <v>1430</v>
      </c>
      <c r="J12" s="661"/>
      <c r="K12" s="662"/>
      <c r="L12" s="662"/>
    </row>
    <row r="13" spans="1:12" ht="138" customHeight="1">
      <c r="A13" s="80">
        <v>1</v>
      </c>
      <c r="B13" s="89" t="s">
        <v>1398</v>
      </c>
      <c r="C13" s="89" t="s">
        <v>750</v>
      </c>
      <c r="D13" s="23" t="s">
        <v>751</v>
      </c>
      <c r="E13" s="196">
        <v>10000</v>
      </c>
      <c r="F13" s="196">
        <v>10000</v>
      </c>
      <c r="G13" s="196">
        <v>10000</v>
      </c>
      <c r="H13" s="196">
        <v>10000</v>
      </c>
      <c r="I13" s="196">
        <v>10000</v>
      </c>
      <c r="J13" s="23" t="s">
        <v>752</v>
      </c>
      <c r="K13" s="23" t="s">
        <v>753</v>
      </c>
      <c r="L13" s="23" t="s">
        <v>63</v>
      </c>
    </row>
    <row r="14" spans="1:12" ht="76.5">
      <c r="A14" s="80">
        <v>2</v>
      </c>
      <c r="B14" s="89" t="s">
        <v>1299</v>
      </c>
      <c r="C14" s="89" t="s">
        <v>749</v>
      </c>
      <c r="D14" s="23" t="s">
        <v>1300</v>
      </c>
      <c r="E14" s="196">
        <v>10000</v>
      </c>
      <c r="F14" s="196">
        <v>10000</v>
      </c>
      <c r="G14" s="196">
        <v>10000</v>
      </c>
      <c r="H14" s="196">
        <v>10000</v>
      </c>
      <c r="I14" s="196">
        <v>10000</v>
      </c>
      <c r="J14" s="23" t="s">
        <v>754</v>
      </c>
      <c r="K14" s="23" t="s">
        <v>755</v>
      </c>
      <c r="L14" s="23" t="s">
        <v>63</v>
      </c>
    </row>
    <row r="15" spans="1:12" ht="18" thickBot="1">
      <c r="A15" s="170" t="s">
        <v>46</v>
      </c>
      <c r="B15" s="170" t="s">
        <v>1670</v>
      </c>
      <c r="C15" s="170"/>
      <c r="D15" s="170"/>
      <c r="E15" s="197">
        <f>+E14+E13</f>
        <v>20000</v>
      </c>
      <c r="F15" s="197">
        <f>+F14+F13</f>
        <v>20000</v>
      </c>
      <c r="G15" s="197">
        <f>+G14+G13</f>
        <v>20000</v>
      </c>
      <c r="H15" s="197">
        <f>+H14+H13</f>
        <v>20000</v>
      </c>
      <c r="I15" s="197">
        <f>+I14+I13</f>
        <v>20000</v>
      </c>
      <c r="J15" s="124"/>
      <c r="K15" s="124"/>
      <c r="L15" s="124"/>
    </row>
    <row r="16" spans="1:12" ht="18" thickTop="1">
      <c r="A16" s="209"/>
      <c r="B16" s="209"/>
      <c r="C16" s="209"/>
      <c r="D16" s="209"/>
      <c r="E16" s="241"/>
      <c r="F16" s="241"/>
      <c r="G16" s="241"/>
      <c r="H16" s="241"/>
      <c r="I16" s="241"/>
      <c r="J16" s="242"/>
      <c r="K16" s="242"/>
      <c r="L16" s="242"/>
    </row>
    <row r="17" spans="1:2" ht="21">
      <c r="A17" s="64"/>
      <c r="B17" s="207" t="s">
        <v>756</v>
      </c>
    </row>
    <row r="18" spans="1:12" ht="18">
      <c r="A18" s="661" t="s">
        <v>2</v>
      </c>
      <c r="B18" s="661" t="s">
        <v>12</v>
      </c>
      <c r="C18" s="661" t="s">
        <v>13</v>
      </c>
      <c r="D18" s="662" t="s">
        <v>15</v>
      </c>
      <c r="E18" s="724" t="s">
        <v>16</v>
      </c>
      <c r="F18" s="724"/>
      <c r="G18" s="724"/>
      <c r="H18" s="724"/>
      <c r="I18" s="724"/>
      <c r="J18" s="661" t="s">
        <v>17</v>
      </c>
      <c r="K18" s="662" t="s">
        <v>14</v>
      </c>
      <c r="L18" s="662" t="s">
        <v>18</v>
      </c>
    </row>
    <row r="19" spans="1:12" ht="18">
      <c r="A19" s="661"/>
      <c r="B19" s="653"/>
      <c r="C19" s="653"/>
      <c r="D19" s="713"/>
      <c r="E19" s="195" t="s">
        <v>1426</v>
      </c>
      <c r="F19" s="195" t="s">
        <v>1427</v>
      </c>
      <c r="G19" s="195" t="s">
        <v>1428</v>
      </c>
      <c r="H19" s="195" t="s">
        <v>1429</v>
      </c>
      <c r="I19" s="195" t="s">
        <v>1430</v>
      </c>
      <c r="J19" s="661"/>
      <c r="K19" s="662"/>
      <c r="L19" s="662"/>
    </row>
    <row r="20" spans="1:12" s="27" customFormat="1" ht="114" customHeight="1">
      <c r="A20" s="80">
        <v>1</v>
      </c>
      <c r="B20" s="23" t="s">
        <v>1424</v>
      </c>
      <c r="C20" s="23" t="s">
        <v>1718</v>
      </c>
      <c r="D20" s="23" t="s">
        <v>1717</v>
      </c>
      <c r="E20" s="179" t="s">
        <v>811</v>
      </c>
      <c r="F20" s="179" t="s">
        <v>811</v>
      </c>
      <c r="G20" s="179" t="s">
        <v>811</v>
      </c>
      <c r="H20" s="179" t="s">
        <v>811</v>
      </c>
      <c r="I20" s="179" t="s">
        <v>811</v>
      </c>
      <c r="J20" s="24" t="s">
        <v>269</v>
      </c>
      <c r="K20" s="24" t="s">
        <v>270</v>
      </c>
      <c r="L20" s="24" t="s">
        <v>88</v>
      </c>
    </row>
    <row r="21" spans="1:12" s="27" customFormat="1" ht="180">
      <c r="A21" s="243">
        <v>2</v>
      </c>
      <c r="B21" s="51" t="s">
        <v>1425</v>
      </c>
      <c r="C21" s="51" t="s">
        <v>271</v>
      </c>
      <c r="D21" s="51" t="s">
        <v>272</v>
      </c>
      <c r="E21" s="179" t="s">
        <v>811</v>
      </c>
      <c r="F21" s="179" t="s">
        <v>811</v>
      </c>
      <c r="G21" s="179" t="s">
        <v>811</v>
      </c>
      <c r="H21" s="179" t="s">
        <v>811</v>
      </c>
      <c r="I21" s="179" t="s">
        <v>811</v>
      </c>
      <c r="J21" s="50" t="s">
        <v>275</v>
      </c>
      <c r="K21" s="50" t="s">
        <v>276</v>
      </c>
      <c r="L21" s="50" t="s">
        <v>88</v>
      </c>
    </row>
    <row r="22" spans="1:12" ht="90">
      <c r="A22" s="26">
        <v>3</v>
      </c>
      <c r="B22" s="24" t="s">
        <v>1470</v>
      </c>
      <c r="C22" s="24" t="s">
        <v>757</v>
      </c>
      <c r="D22" s="24" t="s">
        <v>758</v>
      </c>
      <c r="E22" s="180">
        <v>50000</v>
      </c>
      <c r="F22" s="180">
        <v>50000</v>
      </c>
      <c r="G22" s="180">
        <v>50000</v>
      </c>
      <c r="H22" s="180">
        <v>50000</v>
      </c>
      <c r="I22" s="180">
        <v>50000</v>
      </c>
      <c r="J22" s="24" t="s">
        <v>254</v>
      </c>
      <c r="K22" s="23" t="s">
        <v>759</v>
      </c>
      <c r="L22" s="25" t="s">
        <v>766</v>
      </c>
    </row>
    <row r="23" spans="1:12" ht="90">
      <c r="A23" s="80">
        <v>4</v>
      </c>
      <c r="B23" s="24" t="s">
        <v>760</v>
      </c>
      <c r="C23" s="24" t="s">
        <v>757</v>
      </c>
      <c r="D23" s="24" t="s">
        <v>1756</v>
      </c>
      <c r="E23" s="180">
        <v>50000</v>
      </c>
      <c r="F23" s="180">
        <v>50000</v>
      </c>
      <c r="G23" s="180">
        <v>50000</v>
      </c>
      <c r="H23" s="180">
        <v>50000</v>
      </c>
      <c r="I23" s="196">
        <v>50000</v>
      </c>
      <c r="J23" s="24" t="s">
        <v>254</v>
      </c>
      <c r="K23" s="23" t="s">
        <v>1757</v>
      </c>
      <c r="L23" s="25" t="s">
        <v>766</v>
      </c>
    </row>
    <row r="24" spans="1:12" ht="90">
      <c r="A24" s="26">
        <v>5</v>
      </c>
      <c r="B24" s="24" t="s">
        <v>761</v>
      </c>
      <c r="C24" s="24" t="s">
        <v>762</v>
      </c>
      <c r="D24" s="24" t="s">
        <v>763</v>
      </c>
      <c r="E24" s="180">
        <v>20000</v>
      </c>
      <c r="F24" s="180">
        <v>20000</v>
      </c>
      <c r="G24" s="180">
        <v>20000</v>
      </c>
      <c r="H24" s="180">
        <v>20000</v>
      </c>
      <c r="I24" s="180">
        <v>20000</v>
      </c>
      <c r="J24" s="24" t="s">
        <v>764</v>
      </c>
      <c r="K24" s="24" t="s">
        <v>765</v>
      </c>
      <c r="L24" s="24" t="s">
        <v>88</v>
      </c>
    </row>
    <row r="25" spans="1:12" ht="72">
      <c r="A25" s="80">
        <v>6</v>
      </c>
      <c r="B25" s="24" t="s">
        <v>767</v>
      </c>
      <c r="C25" s="24" t="s">
        <v>768</v>
      </c>
      <c r="D25" s="24" t="s">
        <v>763</v>
      </c>
      <c r="E25" s="180">
        <v>20000</v>
      </c>
      <c r="F25" s="180">
        <v>20000</v>
      </c>
      <c r="G25" s="180">
        <v>20000</v>
      </c>
      <c r="H25" s="180">
        <v>20000</v>
      </c>
      <c r="I25" s="180">
        <v>20000</v>
      </c>
      <c r="J25" s="24" t="s">
        <v>764</v>
      </c>
      <c r="K25" s="23" t="s">
        <v>769</v>
      </c>
      <c r="L25" s="24" t="s">
        <v>88</v>
      </c>
    </row>
    <row r="26" spans="1:12" ht="72">
      <c r="A26" s="80">
        <v>7</v>
      </c>
      <c r="B26" s="24" t="s">
        <v>770</v>
      </c>
      <c r="C26" s="24" t="s">
        <v>771</v>
      </c>
      <c r="D26" s="24" t="s">
        <v>772</v>
      </c>
      <c r="E26" s="180">
        <v>20000</v>
      </c>
      <c r="F26" s="180">
        <v>20000</v>
      </c>
      <c r="G26" s="180">
        <v>20000</v>
      </c>
      <c r="H26" s="180">
        <v>20000</v>
      </c>
      <c r="I26" s="180">
        <v>20000</v>
      </c>
      <c r="J26" s="24" t="s">
        <v>764</v>
      </c>
      <c r="K26" s="23" t="s">
        <v>773</v>
      </c>
      <c r="L26" s="24" t="s">
        <v>63</v>
      </c>
    </row>
    <row r="27" spans="1:12" ht="90">
      <c r="A27" s="80">
        <v>8</v>
      </c>
      <c r="B27" s="24" t="s">
        <v>774</v>
      </c>
      <c r="C27" s="24" t="s">
        <v>775</v>
      </c>
      <c r="D27" s="24" t="s">
        <v>776</v>
      </c>
      <c r="E27" s="180">
        <v>100000</v>
      </c>
      <c r="F27" s="180">
        <v>100000</v>
      </c>
      <c r="G27" s="180">
        <v>100000</v>
      </c>
      <c r="H27" s="180">
        <v>100000</v>
      </c>
      <c r="I27" s="180">
        <v>100000</v>
      </c>
      <c r="J27" s="24" t="s">
        <v>254</v>
      </c>
      <c r="K27" s="23" t="s">
        <v>777</v>
      </c>
      <c r="L27" s="24" t="s">
        <v>88</v>
      </c>
    </row>
    <row r="28" spans="1:12" ht="90">
      <c r="A28" s="80">
        <v>9</v>
      </c>
      <c r="B28" s="24" t="s">
        <v>778</v>
      </c>
      <c r="C28" s="24" t="s">
        <v>779</v>
      </c>
      <c r="D28" s="24" t="s">
        <v>780</v>
      </c>
      <c r="E28" s="180">
        <v>20000</v>
      </c>
      <c r="F28" s="180">
        <v>20000</v>
      </c>
      <c r="G28" s="180">
        <v>20000</v>
      </c>
      <c r="H28" s="180">
        <v>20000</v>
      </c>
      <c r="I28" s="180">
        <v>20000</v>
      </c>
      <c r="J28" s="24" t="s">
        <v>254</v>
      </c>
      <c r="K28" s="23" t="s">
        <v>781</v>
      </c>
      <c r="L28" s="24" t="s">
        <v>88</v>
      </c>
    </row>
    <row r="29" spans="1:12" ht="108">
      <c r="A29" s="26">
        <v>10</v>
      </c>
      <c r="B29" s="24" t="s">
        <v>782</v>
      </c>
      <c r="C29" s="24" t="s">
        <v>783</v>
      </c>
      <c r="D29" s="24" t="s">
        <v>784</v>
      </c>
      <c r="E29" s="180">
        <v>30000</v>
      </c>
      <c r="F29" s="180">
        <v>30000</v>
      </c>
      <c r="G29" s="180">
        <v>30000</v>
      </c>
      <c r="H29" s="180">
        <v>30000</v>
      </c>
      <c r="I29" s="180">
        <v>30000</v>
      </c>
      <c r="J29" s="24" t="s">
        <v>254</v>
      </c>
      <c r="K29" s="23" t="s">
        <v>784</v>
      </c>
      <c r="L29" s="24" t="s">
        <v>88</v>
      </c>
    </row>
    <row r="30" spans="1:12" ht="90">
      <c r="A30" s="80">
        <v>11</v>
      </c>
      <c r="B30" s="24" t="s">
        <v>785</v>
      </c>
      <c r="C30" s="24" t="s">
        <v>786</v>
      </c>
      <c r="D30" s="24" t="s">
        <v>787</v>
      </c>
      <c r="E30" s="180">
        <v>50000</v>
      </c>
      <c r="F30" s="180">
        <v>50000</v>
      </c>
      <c r="G30" s="180">
        <v>50000</v>
      </c>
      <c r="H30" s="180">
        <v>50000</v>
      </c>
      <c r="I30" s="180">
        <v>50000</v>
      </c>
      <c r="J30" s="24" t="s">
        <v>254</v>
      </c>
      <c r="K30" s="23" t="s">
        <v>788</v>
      </c>
      <c r="L30" s="24" t="s">
        <v>88</v>
      </c>
    </row>
    <row r="31" spans="1:12" ht="90">
      <c r="A31" s="80">
        <v>12</v>
      </c>
      <c r="B31" s="24" t="s">
        <v>789</v>
      </c>
      <c r="C31" s="24" t="s">
        <v>790</v>
      </c>
      <c r="D31" s="24" t="s">
        <v>791</v>
      </c>
      <c r="E31" s="180">
        <v>50000</v>
      </c>
      <c r="F31" s="180">
        <v>50000</v>
      </c>
      <c r="G31" s="180">
        <v>50000</v>
      </c>
      <c r="H31" s="180">
        <v>50000</v>
      </c>
      <c r="I31" s="180">
        <v>50000</v>
      </c>
      <c r="J31" s="24" t="s">
        <v>254</v>
      </c>
      <c r="K31" s="23" t="s">
        <v>788</v>
      </c>
      <c r="L31" s="24" t="s">
        <v>88</v>
      </c>
    </row>
    <row r="32" spans="1:12" ht="90">
      <c r="A32" s="80">
        <v>13</v>
      </c>
      <c r="B32" s="24" t="s">
        <v>1289</v>
      </c>
      <c r="C32" s="23" t="s">
        <v>700</v>
      </c>
      <c r="D32" s="23" t="s">
        <v>701</v>
      </c>
      <c r="E32" s="196">
        <v>300000</v>
      </c>
      <c r="F32" s="196">
        <v>300000</v>
      </c>
      <c r="G32" s="196">
        <v>300000</v>
      </c>
      <c r="H32" s="196">
        <v>300000</v>
      </c>
      <c r="I32" s="551">
        <v>300000</v>
      </c>
      <c r="J32" s="23" t="s">
        <v>702</v>
      </c>
      <c r="K32" s="23" t="s">
        <v>703</v>
      </c>
      <c r="L32" s="23" t="s">
        <v>283</v>
      </c>
    </row>
    <row r="33" spans="1:12" ht="72">
      <c r="A33" s="80">
        <v>14</v>
      </c>
      <c r="B33" s="24" t="s">
        <v>1079</v>
      </c>
      <c r="C33" s="23" t="s">
        <v>768</v>
      </c>
      <c r="D33" s="198" t="s">
        <v>1080</v>
      </c>
      <c r="E33" s="196">
        <v>500000</v>
      </c>
      <c r="F33" s="196">
        <v>500000</v>
      </c>
      <c r="G33" s="196">
        <v>500000</v>
      </c>
      <c r="H33" s="196">
        <v>500000</v>
      </c>
      <c r="I33" s="551">
        <v>500000</v>
      </c>
      <c r="J33" s="23" t="s">
        <v>702</v>
      </c>
      <c r="K33" s="23" t="s">
        <v>1081</v>
      </c>
      <c r="L33" s="23" t="s">
        <v>766</v>
      </c>
    </row>
    <row r="34" spans="1:12" ht="18" customHeight="1">
      <c r="A34" s="548" t="s">
        <v>0</v>
      </c>
      <c r="B34" s="548" t="s">
        <v>1674</v>
      </c>
      <c r="C34" s="548"/>
      <c r="D34" s="548"/>
      <c r="E34" s="244">
        <f>E22+E23+E24+E25+E26+E27+E28+E29+E30+E31+E32+E33</f>
        <v>1210000</v>
      </c>
      <c r="F34" s="244">
        <f>F22+F23+F24+F25+F26+F27+F28+F29+F30+F31+F32+F33</f>
        <v>1210000</v>
      </c>
      <c r="G34" s="244">
        <f>G22+G23+G24+G25+G26+G27+G28+G29+G30+G31+G32+G33</f>
        <v>1210000</v>
      </c>
      <c r="H34" s="244">
        <f>H22+H23+H24+H25+H26+H27+H28+H29+H30+H31+H32+H33</f>
        <v>1210000</v>
      </c>
      <c r="I34" s="244">
        <f>I22+I23+I24+I25+I26+I27+I28+I29+I30+I31+I32+I33</f>
        <v>1210000</v>
      </c>
      <c r="J34" s="24"/>
      <c r="K34" s="24"/>
      <c r="L34" s="24"/>
    </row>
  </sheetData>
  <sheetProtection/>
  <mergeCells count="24">
    <mergeCell ref="D18:D19"/>
    <mergeCell ref="A5:A6"/>
    <mergeCell ref="B5:B6"/>
    <mergeCell ref="C5:C6"/>
    <mergeCell ref="D5:D6"/>
    <mergeCell ref="E5:I5"/>
    <mergeCell ref="A18:A19"/>
    <mergeCell ref="B18:B19"/>
    <mergeCell ref="C18:C19"/>
    <mergeCell ref="E18:I18"/>
    <mergeCell ref="J18:J19"/>
    <mergeCell ref="K18:K19"/>
    <mergeCell ref="L11:L12"/>
    <mergeCell ref="J5:J6"/>
    <mergeCell ref="K5:K6"/>
    <mergeCell ref="L5:L6"/>
    <mergeCell ref="K11:K12"/>
    <mergeCell ref="L18:L19"/>
    <mergeCell ref="A11:A12"/>
    <mergeCell ref="B11:B12"/>
    <mergeCell ref="C11:C12"/>
    <mergeCell ref="E11:I11"/>
    <mergeCell ref="D11:D12"/>
    <mergeCell ref="J11:J12"/>
  </mergeCells>
  <printOptions horizontalCentered="1"/>
  <pageMargins left="0.196850393700787" right="0" top="1.18110236220472" bottom="0.551181102362205" header="0.511811023622047" footer="0.31496062992126"/>
  <pageSetup firstPageNumber="159" useFirstPageNumber="1" horizontalDpi="600" verticalDpi="600" orientation="landscape" paperSize="9" scale="95" r:id="rId1"/>
  <headerFooter>
    <oddHeader>&amp;R
&amp;16แบบ ผ 02</oddHeader>
    <oddFooter>&amp;L แผนพัฒนาท้องถิ่น (พ.ศ. 2566 - 2570)&amp;R&amp;"TH SarabunIT๙,ตัวหนา"&amp;18&amp;P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7"/>
  <sheetViews>
    <sheetView zoomScale="120" zoomScaleNormal="120" workbookViewId="0" topLeftCell="A1">
      <selection activeCell="P8" sqref="P8"/>
    </sheetView>
  </sheetViews>
  <sheetFormatPr defaultColWidth="9.140625" defaultRowHeight="21.75"/>
  <cols>
    <col min="1" max="1" width="6.140625" style="202" customWidth="1"/>
    <col min="2" max="2" width="23.140625" style="1" customWidth="1"/>
    <col min="3" max="3" width="18.57421875" style="1" customWidth="1"/>
    <col min="4" max="4" width="18.7109375" style="1" customWidth="1"/>
    <col min="5" max="8" width="10.57421875" style="307" customWidth="1"/>
    <col min="9" max="9" width="11.00390625" style="307" customWidth="1"/>
    <col min="10" max="10" width="13.421875" style="1" customWidth="1"/>
    <col min="11" max="11" width="15.140625" style="1" customWidth="1"/>
    <col min="12" max="12" width="13.28125" style="1" customWidth="1"/>
    <col min="13" max="16384" width="9.140625" style="1" customWidth="1"/>
  </cols>
  <sheetData>
    <row r="1" spans="1:12" ht="24">
      <c r="A1" s="277" t="s">
        <v>19</v>
      </c>
      <c r="B1" s="274" t="s">
        <v>51</v>
      </c>
      <c r="C1" s="36"/>
      <c r="L1" s="308" t="s">
        <v>1399</v>
      </c>
    </row>
    <row r="2" spans="1:3" ht="21">
      <c r="A2" s="277" t="s">
        <v>20</v>
      </c>
      <c r="B2" s="274" t="s">
        <v>102</v>
      </c>
      <c r="C2" s="275"/>
    </row>
    <row r="3" spans="1:3" ht="21">
      <c r="A3" s="277">
        <v>4</v>
      </c>
      <c r="B3" s="274" t="s">
        <v>128</v>
      </c>
      <c r="C3" s="36"/>
    </row>
    <row r="4" spans="1:2" ht="21">
      <c r="A4" s="6"/>
      <c r="B4" s="207" t="s">
        <v>218</v>
      </c>
    </row>
    <row r="5" spans="1:12" ht="21">
      <c r="A5" s="726" t="s">
        <v>2</v>
      </c>
      <c r="B5" s="726" t="s">
        <v>12</v>
      </c>
      <c r="C5" s="726" t="s">
        <v>13</v>
      </c>
      <c r="D5" s="725" t="s">
        <v>15</v>
      </c>
      <c r="E5" s="727" t="s">
        <v>16</v>
      </c>
      <c r="F5" s="727"/>
      <c r="G5" s="727"/>
      <c r="H5" s="727"/>
      <c r="I5" s="727"/>
      <c r="J5" s="726" t="s">
        <v>17</v>
      </c>
      <c r="K5" s="725" t="s">
        <v>14</v>
      </c>
      <c r="L5" s="725" t="s">
        <v>18</v>
      </c>
    </row>
    <row r="6" spans="1:12" ht="42">
      <c r="A6" s="726"/>
      <c r="B6" s="726"/>
      <c r="C6" s="726"/>
      <c r="D6" s="725"/>
      <c r="E6" s="309" t="s">
        <v>1426</v>
      </c>
      <c r="F6" s="309" t="s">
        <v>1427</v>
      </c>
      <c r="G6" s="309" t="s">
        <v>1611</v>
      </c>
      <c r="H6" s="309" t="s">
        <v>1429</v>
      </c>
      <c r="I6" s="309" t="s">
        <v>1430</v>
      </c>
      <c r="J6" s="726"/>
      <c r="K6" s="725"/>
      <c r="L6" s="725"/>
    </row>
    <row r="7" spans="1:12" s="36" customFormat="1" ht="84">
      <c r="A7" s="646">
        <v>1</v>
      </c>
      <c r="B7" s="647" t="s">
        <v>219</v>
      </c>
      <c r="C7" s="647" t="s">
        <v>220</v>
      </c>
      <c r="D7" s="647" t="s">
        <v>221</v>
      </c>
      <c r="E7" s="648">
        <v>100000</v>
      </c>
      <c r="F7" s="648">
        <v>100000</v>
      </c>
      <c r="G7" s="648">
        <v>100000</v>
      </c>
      <c r="H7" s="648">
        <v>100000</v>
      </c>
      <c r="I7" s="648">
        <v>100000</v>
      </c>
      <c r="J7" s="647" t="s">
        <v>222</v>
      </c>
      <c r="K7" s="647" t="s">
        <v>223</v>
      </c>
      <c r="L7" s="647" t="s">
        <v>88</v>
      </c>
    </row>
  </sheetData>
  <sheetProtection/>
  <mergeCells count="8">
    <mergeCell ref="K5:K6"/>
    <mergeCell ref="L5:L6"/>
    <mergeCell ref="A5:A6"/>
    <mergeCell ref="B5:B6"/>
    <mergeCell ref="C5:C6"/>
    <mergeCell ref="D5:D6"/>
    <mergeCell ref="E5:I5"/>
    <mergeCell ref="J5:J6"/>
  </mergeCells>
  <printOptions horizontalCentered="1"/>
  <pageMargins left="0" right="0" top="0.748031496062992" bottom="0.551181102362205" header="0.31496062992126" footer="0.31496062992126"/>
  <pageSetup firstPageNumber="164" useFirstPageNumber="1" horizontalDpi="600" verticalDpi="600" orientation="landscape" paperSize="9" scale="95" r:id="rId1"/>
  <headerFooter>
    <oddFooter>&amp;Lแผนพัฒนาท้องถิ่น (พ.ศ. 2566 - 2570)&amp;R&amp;"TH SarabunIT๙,ตัวหนา"&amp;18&amp;P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2:L16"/>
  <sheetViews>
    <sheetView showGridLines="0" zoomScaleSheetLayoutView="110" workbookViewId="0" topLeftCell="A1">
      <pane xSplit="3" ySplit="12" topLeftCell="D3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9" sqref="O9"/>
    </sheetView>
  </sheetViews>
  <sheetFormatPr defaultColWidth="9.140625" defaultRowHeight="21.75"/>
  <cols>
    <col min="1" max="1" width="4.7109375" style="68" customWidth="1"/>
    <col min="2" max="2" width="22.28125" style="15" customWidth="1"/>
    <col min="3" max="3" width="15.00390625" style="15" customWidth="1"/>
    <col min="4" max="4" width="16.421875" style="15" customWidth="1"/>
    <col min="5" max="5" width="12.140625" style="66" customWidth="1"/>
    <col min="6" max="6" width="12.28125" style="66" customWidth="1"/>
    <col min="7" max="9" width="14.57421875" style="66" customWidth="1"/>
    <col min="10" max="10" width="13.421875" style="15" customWidth="1"/>
    <col min="11" max="11" width="14.140625" style="67" customWidth="1"/>
    <col min="12" max="12" width="11.140625" style="67" customWidth="1"/>
    <col min="13" max="16384" width="9.140625" style="1" customWidth="1"/>
  </cols>
  <sheetData>
    <row r="2" spans="1:5" ht="21">
      <c r="A2" s="261"/>
      <c r="B2" s="207"/>
      <c r="C2" s="1"/>
      <c r="D2" s="1"/>
      <c r="E2" s="276"/>
    </row>
    <row r="3" spans="1:12" ht="23.25" customHeight="1">
      <c r="A3" s="261"/>
      <c r="B3" s="207"/>
      <c r="C3" s="1"/>
      <c r="D3" s="728" t="s">
        <v>1650</v>
      </c>
      <c r="E3" s="728"/>
      <c r="F3" s="728"/>
      <c r="G3" s="728"/>
      <c r="H3" s="728"/>
      <c r="I3" s="728"/>
      <c r="J3" s="728"/>
      <c r="K3" s="728"/>
      <c r="L3" s="728"/>
    </row>
    <row r="4" spans="1:12" ht="23.25" customHeight="1">
      <c r="A4" s="261"/>
      <c r="B4" s="207"/>
      <c r="C4" s="1"/>
      <c r="D4" s="728" t="s">
        <v>1648</v>
      </c>
      <c r="E4" s="728"/>
      <c r="F4" s="728"/>
      <c r="G4" s="728"/>
      <c r="H4" s="728"/>
      <c r="I4" s="728"/>
      <c r="J4" s="728"/>
      <c r="K4" s="728"/>
      <c r="L4" s="728"/>
    </row>
    <row r="5" spans="1:12" ht="23.25" customHeight="1">
      <c r="A5" s="6"/>
      <c r="B5" s="207"/>
      <c r="C5" s="1"/>
      <c r="D5" s="728" t="s">
        <v>1651</v>
      </c>
      <c r="E5" s="728"/>
      <c r="F5" s="728"/>
      <c r="G5" s="728"/>
      <c r="H5" s="728"/>
      <c r="I5" s="728"/>
      <c r="J5" s="728"/>
      <c r="K5" s="728"/>
      <c r="L5" s="728"/>
    </row>
    <row r="6" spans="1:12" ht="23.25" customHeight="1">
      <c r="A6" s="6"/>
      <c r="B6" s="207"/>
      <c r="C6" s="1"/>
      <c r="D6" s="729" t="s">
        <v>1649</v>
      </c>
      <c r="E6" s="729"/>
      <c r="F6" s="729"/>
      <c r="G6" s="729"/>
      <c r="H6" s="729"/>
      <c r="I6" s="729"/>
      <c r="J6" s="729"/>
      <c r="K6" s="729"/>
      <c r="L6" s="729"/>
    </row>
    <row r="7" spans="1:12" ht="23.25" customHeight="1">
      <c r="A7" s="6" t="s">
        <v>19</v>
      </c>
      <c r="B7" s="207" t="s">
        <v>1653</v>
      </c>
      <c r="C7" s="1"/>
      <c r="D7" s="295"/>
      <c r="K7" s="504"/>
      <c r="L7" s="504"/>
    </row>
    <row r="8" spans="1:12" ht="23.25" customHeight="1">
      <c r="A8" s="6" t="s">
        <v>20</v>
      </c>
      <c r="B8" s="207" t="s">
        <v>1654</v>
      </c>
      <c r="C8" s="1"/>
      <c r="D8" s="295"/>
      <c r="K8" s="504"/>
      <c r="L8" s="504"/>
    </row>
    <row r="9" spans="1:12" ht="23.25" customHeight="1">
      <c r="A9" s="6"/>
      <c r="B9" s="207" t="s">
        <v>1652</v>
      </c>
      <c r="C9" s="1"/>
      <c r="D9" s="295"/>
      <c r="K9" s="505"/>
      <c r="L9" s="505"/>
    </row>
    <row r="10" spans="1:12" ht="21">
      <c r="A10" s="64"/>
      <c r="B10" s="98"/>
      <c r="D10" s="730"/>
      <c r="E10" s="730"/>
      <c r="F10" s="730"/>
      <c r="G10" s="730"/>
      <c r="H10" s="730"/>
      <c r="I10" s="730"/>
      <c r="J10" s="730"/>
      <c r="K10" s="730"/>
      <c r="L10" s="730"/>
    </row>
    <row r="11" spans="1:12" s="36" customFormat="1" ht="21">
      <c r="A11" s="661" t="s">
        <v>2</v>
      </c>
      <c r="B11" s="661" t="s">
        <v>12</v>
      </c>
      <c r="C11" s="661" t="s">
        <v>13</v>
      </c>
      <c r="D11" s="662" t="s">
        <v>15</v>
      </c>
      <c r="E11" s="659" t="s">
        <v>16</v>
      </c>
      <c r="F11" s="659"/>
      <c r="G11" s="659"/>
      <c r="H11" s="659"/>
      <c r="I11" s="659"/>
      <c r="J11" s="653" t="s">
        <v>17</v>
      </c>
      <c r="K11" s="657" t="s">
        <v>14</v>
      </c>
      <c r="L11" s="657" t="s">
        <v>18</v>
      </c>
    </row>
    <row r="12" spans="1:12" s="36" customFormat="1" ht="36" customHeight="1">
      <c r="A12" s="661"/>
      <c r="B12" s="661"/>
      <c r="C12" s="661"/>
      <c r="D12" s="662"/>
      <c r="E12" s="69" t="s">
        <v>1426</v>
      </c>
      <c r="F12" s="69" t="s">
        <v>1427</v>
      </c>
      <c r="G12" s="69" t="s">
        <v>1428</v>
      </c>
      <c r="H12" s="69" t="s">
        <v>1429</v>
      </c>
      <c r="I12" s="69" t="s">
        <v>1430</v>
      </c>
      <c r="J12" s="654"/>
      <c r="K12" s="657"/>
      <c r="L12" s="657"/>
    </row>
    <row r="13" spans="1:12" s="36" customFormat="1" ht="24.75" customHeight="1">
      <c r="A13" s="464" t="s">
        <v>53</v>
      </c>
      <c r="B13" s="464" t="s">
        <v>53</v>
      </c>
      <c r="C13" s="464" t="s">
        <v>53</v>
      </c>
      <c r="D13" s="465" t="s">
        <v>53</v>
      </c>
      <c r="E13" s="69" t="s">
        <v>53</v>
      </c>
      <c r="F13" s="69" t="s">
        <v>53</v>
      </c>
      <c r="G13" s="69" t="s">
        <v>53</v>
      </c>
      <c r="H13" s="69" t="s">
        <v>53</v>
      </c>
      <c r="I13" s="69" t="s">
        <v>53</v>
      </c>
      <c r="J13" s="463" t="s">
        <v>53</v>
      </c>
      <c r="K13" s="25" t="s">
        <v>53</v>
      </c>
      <c r="L13" s="25" t="s">
        <v>53</v>
      </c>
    </row>
    <row r="14" spans="1:12" s="36" customFormat="1" ht="24.75" customHeight="1">
      <c r="A14" s="464"/>
      <c r="B14" s="464"/>
      <c r="C14" s="464"/>
      <c r="D14" s="465"/>
      <c r="E14" s="69"/>
      <c r="F14" s="69"/>
      <c r="G14" s="69"/>
      <c r="H14" s="69"/>
      <c r="I14" s="69"/>
      <c r="J14" s="463"/>
      <c r="K14" s="25"/>
      <c r="L14" s="25"/>
    </row>
    <row r="15" spans="1:12" s="36" customFormat="1" ht="21">
      <c r="A15" s="26"/>
      <c r="B15" s="128"/>
      <c r="C15" s="24"/>
      <c r="D15" s="25"/>
      <c r="E15" s="70"/>
      <c r="F15" s="70"/>
      <c r="G15" s="70"/>
      <c r="H15" s="70"/>
      <c r="I15" s="70"/>
      <c r="J15" s="23"/>
      <c r="K15" s="24"/>
      <c r="L15" s="25"/>
    </row>
    <row r="16" spans="1:12" ht="21" thickBot="1">
      <c r="A16" s="170" t="s">
        <v>46</v>
      </c>
      <c r="B16" s="507" t="s">
        <v>1655</v>
      </c>
      <c r="C16" s="170"/>
      <c r="D16" s="170"/>
      <c r="E16" s="171">
        <f>SUM(E2:E15)</f>
        <v>0</v>
      </c>
      <c r="F16" s="171">
        <f>SUM(F2:F15)</f>
        <v>0</v>
      </c>
      <c r="G16" s="171">
        <f>SUM(G2:G15)</f>
        <v>0</v>
      </c>
      <c r="H16" s="171">
        <f>SUM(H2:H15)</f>
        <v>0</v>
      </c>
      <c r="I16" s="171">
        <f>SUM(I2:I15)</f>
        <v>0</v>
      </c>
      <c r="J16" s="170"/>
      <c r="K16" s="170"/>
      <c r="L16" s="170"/>
    </row>
    <row r="17" ht="21" thickTop="1"/>
  </sheetData>
  <sheetProtection/>
  <mergeCells count="13">
    <mergeCell ref="A11:A12"/>
    <mergeCell ref="B11:B12"/>
    <mergeCell ref="C11:C12"/>
    <mergeCell ref="D11:D12"/>
    <mergeCell ref="E11:I11"/>
    <mergeCell ref="J11:J12"/>
    <mergeCell ref="D3:L3"/>
    <mergeCell ref="D6:L6"/>
    <mergeCell ref="K11:K12"/>
    <mergeCell ref="L11:L12"/>
    <mergeCell ref="D4:L4"/>
    <mergeCell ref="D5:L5"/>
    <mergeCell ref="D10:L10"/>
  </mergeCells>
  <printOptions horizontalCentered="1"/>
  <pageMargins left="0.196850393700787" right="0" top="1.18110236220472" bottom="0.551181102362205" header="0.590551181102362" footer="0.31496062992126"/>
  <pageSetup firstPageNumber="165" useFirstPageNumber="1" horizontalDpi="600" verticalDpi="600" orientation="landscape" paperSize="9" scale="95" r:id="rId2"/>
  <headerFooter differentFirst="1">
    <oddHeader>&amp;C&amp;"TH SarabunIT๙,ตัวหนา"&amp;16
&amp;R
&amp;"Cordia New,ตัวหนา"&amp;16แบบ ผ02</oddHeader>
    <oddFooter>&amp;Lแผนพัฒนาท้องถิ่น (พ.ศ.2566-2570)&amp;R&amp;"TH SarabunIT๙,ตัวหนา"&amp;18&amp;P</oddFooter>
    <firstFooter>&amp;R&amp;"TH SarabunIT๙,ตัวหนา"&amp;18&amp;P</first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L120"/>
  <sheetViews>
    <sheetView zoomScale="90" zoomScaleNormal="90" workbookViewId="0" topLeftCell="A1">
      <selection activeCell="I126" sqref="I126"/>
    </sheetView>
  </sheetViews>
  <sheetFormatPr defaultColWidth="9.140625" defaultRowHeight="21.75"/>
  <cols>
    <col min="1" max="1" width="4.7109375" style="202" customWidth="1"/>
    <col min="2" max="2" width="23.28125" style="1" customWidth="1"/>
    <col min="3" max="3" width="18.00390625" style="1" customWidth="1"/>
    <col min="4" max="4" width="16.140625" style="297" customWidth="1"/>
    <col min="5" max="5" width="13.140625" style="1" customWidth="1"/>
    <col min="6" max="6" width="13.421875" style="1" customWidth="1"/>
    <col min="7" max="7" width="13.57421875" style="1" customWidth="1"/>
    <col min="8" max="8" width="13.140625" style="1" customWidth="1"/>
    <col min="9" max="9" width="13.57421875" style="1" customWidth="1"/>
    <col min="10" max="10" width="11.7109375" style="1" customWidth="1"/>
    <col min="11" max="11" width="15.00390625" style="1" customWidth="1"/>
    <col min="12" max="12" width="10.28125" style="1" customWidth="1"/>
    <col min="13" max="16384" width="9.140625" style="1" customWidth="1"/>
  </cols>
  <sheetData>
    <row r="1" spans="1:12" ht="21">
      <c r="A1" s="687" t="s">
        <v>1414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ht="21">
      <c r="A2" s="687" t="s">
        <v>1647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ht="21">
      <c r="A3" s="687" t="s">
        <v>11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ht="21">
      <c r="A4" s="687" t="s">
        <v>1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</row>
    <row r="5" spans="1:12" s="36" customFormat="1" ht="21">
      <c r="A5" s="6" t="s">
        <v>19</v>
      </c>
      <c r="B5" s="207" t="s">
        <v>897</v>
      </c>
      <c r="C5" s="1"/>
      <c r="D5" s="295"/>
      <c r="E5" s="66"/>
      <c r="F5" s="66"/>
      <c r="G5" s="66"/>
      <c r="H5" s="66"/>
      <c r="I5" s="66"/>
      <c r="J5" s="15"/>
      <c r="K5" s="67"/>
      <c r="L5" s="67"/>
    </row>
    <row r="6" spans="1:12" ht="21">
      <c r="A6" s="6" t="s">
        <v>20</v>
      </c>
      <c r="B6" s="207" t="s">
        <v>898</v>
      </c>
      <c r="D6" s="295"/>
      <c r="E6" s="66"/>
      <c r="F6" s="66"/>
      <c r="G6" s="66"/>
      <c r="H6" s="66"/>
      <c r="I6" s="66"/>
      <c r="J6" s="15"/>
      <c r="K6" s="67"/>
      <c r="L6" s="67"/>
    </row>
    <row r="7" spans="1:12" ht="21">
      <c r="A7" s="6">
        <v>2</v>
      </c>
      <c r="B7" s="207" t="s">
        <v>899</v>
      </c>
      <c r="D7" s="295"/>
      <c r="E7" s="66"/>
      <c r="F7" s="66"/>
      <c r="G7" s="66"/>
      <c r="H7" s="66"/>
      <c r="I7" s="66"/>
      <c r="J7" s="15"/>
      <c r="K7" s="67"/>
      <c r="L7" s="67"/>
    </row>
    <row r="8" spans="1:12" ht="21">
      <c r="A8" s="6"/>
      <c r="B8" s="207" t="s">
        <v>900</v>
      </c>
      <c r="D8" s="295"/>
      <c r="E8" s="66"/>
      <c r="F8" s="66"/>
      <c r="G8" s="66"/>
      <c r="H8" s="66"/>
      <c r="I8" s="66"/>
      <c r="J8" s="15"/>
      <c r="K8" s="67"/>
      <c r="L8" s="67"/>
    </row>
    <row r="9" spans="1:12" ht="21">
      <c r="A9" s="661" t="s">
        <v>2</v>
      </c>
      <c r="B9" s="661" t="s">
        <v>12</v>
      </c>
      <c r="C9" s="661" t="s">
        <v>13</v>
      </c>
      <c r="D9" s="682" t="s">
        <v>15</v>
      </c>
      <c r="E9" s="659" t="s">
        <v>16</v>
      </c>
      <c r="F9" s="659"/>
      <c r="G9" s="659"/>
      <c r="H9" s="659"/>
      <c r="I9" s="659"/>
      <c r="J9" s="653" t="s">
        <v>17</v>
      </c>
      <c r="K9" s="657" t="s">
        <v>14</v>
      </c>
      <c r="L9" s="657" t="s">
        <v>18</v>
      </c>
    </row>
    <row r="10" spans="1:12" ht="25.5" customHeight="1">
      <c r="A10" s="661"/>
      <c r="B10" s="661"/>
      <c r="C10" s="661"/>
      <c r="D10" s="682"/>
      <c r="E10" s="69" t="s">
        <v>1426</v>
      </c>
      <c r="F10" s="69" t="s">
        <v>1427</v>
      </c>
      <c r="G10" s="69" t="s">
        <v>1428</v>
      </c>
      <c r="H10" s="69" t="s">
        <v>1429</v>
      </c>
      <c r="I10" s="69" t="s">
        <v>1430</v>
      </c>
      <c r="J10" s="654"/>
      <c r="K10" s="657"/>
      <c r="L10" s="657"/>
    </row>
    <row r="11" spans="1:12" s="27" customFormat="1" ht="90">
      <c r="A11" s="25">
        <v>1</v>
      </c>
      <c r="B11" s="8" t="s">
        <v>1092</v>
      </c>
      <c r="C11" s="23" t="s">
        <v>1093</v>
      </c>
      <c r="D11" s="137" t="s">
        <v>1094</v>
      </c>
      <c r="E11" s="196">
        <v>500000</v>
      </c>
      <c r="F11" s="196">
        <v>500000</v>
      </c>
      <c r="G11" s="196">
        <v>500000</v>
      </c>
      <c r="H11" s="196">
        <v>500000</v>
      </c>
      <c r="I11" s="196">
        <v>500000</v>
      </c>
      <c r="J11" s="23" t="s">
        <v>1095</v>
      </c>
      <c r="K11" s="23" t="s">
        <v>1096</v>
      </c>
      <c r="L11" s="23" t="s">
        <v>1097</v>
      </c>
    </row>
    <row r="12" spans="1:12" s="27" customFormat="1" ht="36">
      <c r="A12" s="154">
        <v>2</v>
      </c>
      <c r="B12" s="51" t="s">
        <v>1098</v>
      </c>
      <c r="C12" s="684" t="s">
        <v>1102</v>
      </c>
      <c r="D12" s="290" t="s">
        <v>1103</v>
      </c>
      <c r="E12" s="278">
        <v>1000000</v>
      </c>
      <c r="F12" s="278">
        <v>1000000</v>
      </c>
      <c r="G12" s="278">
        <v>1000000</v>
      </c>
      <c r="H12" s="278">
        <v>1000000</v>
      </c>
      <c r="I12" s="278">
        <v>1000000</v>
      </c>
      <c r="J12" s="684" t="s">
        <v>1095</v>
      </c>
      <c r="K12" s="684" t="s">
        <v>1096</v>
      </c>
      <c r="L12" s="684" t="s">
        <v>1097</v>
      </c>
    </row>
    <row r="13" spans="1:12" s="27" customFormat="1" ht="36">
      <c r="A13" s="203"/>
      <c r="B13" s="54" t="s">
        <v>1099</v>
      </c>
      <c r="C13" s="685"/>
      <c r="D13" s="142"/>
      <c r="E13" s="204"/>
      <c r="F13" s="204"/>
      <c r="G13" s="204"/>
      <c r="H13" s="204"/>
      <c r="I13" s="231"/>
      <c r="J13" s="685"/>
      <c r="K13" s="685"/>
      <c r="L13" s="685"/>
    </row>
    <row r="14" spans="1:12" s="27" customFormat="1" ht="18">
      <c r="A14" s="203"/>
      <c r="B14" s="54" t="s">
        <v>1100</v>
      </c>
      <c r="C14" s="54"/>
      <c r="D14" s="142"/>
      <c r="E14" s="204"/>
      <c r="F14" s="204"/>
      <c r="G14" s="204"/>
      <c r="H14" s="204"/>
      <c r="I14" s="231"/>
      <c r="J14" s="53"/>
      <c r="K14" s="53"/>
      <c r="L14" s="53"/>
    </row>
    <row r="15" spans="1:12" s="27" customFormat="1" ht="18">
      <c r="A15" s="127"/>
      <c r="B15" s="57" t="s">
        <v>1101</v>
      </c>
      <c r="C15" s="57"/>
      <c r="D15" s="143"/>
      <c r="E15" s="279"/>
      <c r="F15" s="279"/>
      <c r="G15" s="279"/>
      <c r="H15" s="279"/>
      <c r="I15" s="232"/>
      <c r="J15" s="56"/>
      <c r="K15" s="56"/>
      <c r="L15" s="56"/>
    </row>
    <row r="16" spans="1:12" s="27" customFormat="1" ht="96.75" customHeight="1">
      <c r="A16" s="25">
        <v>3</v>
      </c>
      <c r="B16" s="23" t="s">
        <v>1319</v>
      </c>
      <c r="C16" s="23" t="s">
        <v>1104</v>
      </c>
      <c r="D16" s="137" t="s">
        <v>1105</v>
      </c>
      <c r="E16" s="196">
        <v>500000</v>
      </c>
      <c r="F16" s="196">
        <v>500000</v>
      </c>
      <c r="G16" s="196">
        <v>500000</v>
      </c>
      <c r="H16" s="196">
        <v>500000</v>
      </c>
      <c r="I16" s="488">
        <v>0</v>
      </c>
      <c r="J16" s="266" t="s">
        <v>1106</v>
      </c>
      <c r="K16" s="23" t="s">
        <v>1096</v>
      </c>
      <c r="L16" s="23" t="s">
        <v>1097</v>
      </c>
    </row>
    <row r="17" spans="1:12" s="27" customFormat="1" ht="18" thickBot="1">
      <c r="A17" s="509" t="s">
        <v>46</v>
      </c>
      <c r="B17" s="124" t="s">
        <v>1656</v>
      </c>
      <c r="C17" s="124" t="s">
        <v>53</v>
      </c>
      <c r="D17" s="124" t="s">
        <v>53</v>
      </c>
      <c r="E17" s="197">
        <f>SUM(E11:E16)</f>
        <v>2000000</v>
      </c>
      <c r="F17" s="197">
        <f>SUM(F11:F16)</f>
        <v>2000000</v>
      </c>
      <c r="G17" s="197">
        <f>SUM(G11:G16)</f>
        <v>2000000</v>
      </c>
      <c r="H17" s="197">
        <f>SUM(H11:H16)</f>
        <v>2000000</v>
      </c>
      <c r="I17" s="197">
        <f>SUM(I11:I16)</f>
        <v>1500000</v>
      </c>
      <c r="J17" s="56"/>
      <c r="K17" s="56"/>
      <c r="L17" s="56"/>
    </row>
    <row r="18" spans="1:12" s="27" customFormat="1" ht="21" thickTop="1">
      <c r="A18" s="64"/>
      <c r="B18" s="207" t="s">
        <v>1113</v>
      </c>
      <c r="C18" s="15"/>
      <c r="D18" s="295"/>
      <c r="E18" s="66"/>
      <c r="F18" s="66"/>
      <c r="G18" s="66"/>
      <c r="H18" s="66"/>
      <c r="I18" s="66"/>
      <c r="J18" s="15"/>
      <c r="K18" s="67"/>
      <c r="L18" s="67"/>
    </row>
    <row r="19" spans="1:12" s="15" customFormat="1" ht="18">
      <c r="A19" s="661" t="s">
        <v>2</v>
      </c>
      <c r="B19" s="661" t="s">
        <v>12</v>
      </c>
      <c r="C19" s="661" t="s">
        <v>13</v>
      </c>
      <c r="D19" s="682" t="s">
        <v>15</v>
      </c>
      <c r="E19" s="659" t="s">
        <v>16</v>
      </c>
      <c r="F19" s="659"/>
      <c r="G19" s="659"/>
      <c r="H19" s="659"/>
      <c r="I19" s="659"/>
      <c r="J19" s="653" t="s">
        <v>17</v>
      </c>
      <c r="K19" s="657" t="s">
        <v>14</v>
      </c>
      <c r="L19" s="657" t="s">
        <v>18</v>
      </c>
    </row>
    <row r="20" spans="1:12" s="15" customFormat="1" ht="36.75" customHeight="1">
      <c r="A20" s="661"/>
      <c r="B20" s="661"/>
      <c r="C20" s="661"/>
      <c r="D20" s="682"/>
      <c r="E20" s="69" t="s">
        <v>1431</v>
      </c>
      <c r="F20" s="69" t="s">
        <v>1427</v>
      </c>
      <c r="G20" s="69" t="s">
        <v>1428</v>
      </c>
      <c r="H20" s="69" t="s">
        <v>1429</v>
      </c>
      <c r="I20" s="69" t="s">
        <v>1430</v>
      </c>
      <c r="J20" s="654"/>
      <c r="K20" s="657"/>
      <c r="L20" s="657"/>
    </row>
    <row r="21" spans="1:12" s="15" customFormat="1" ht="105">
      <c r="A21" s="25">
        <v>1</v>
      </c>
      <c r="B21" s="8" t="s">
        <v>1107</v>
      </c>
      <c r="C21" s="23" t="s">
        <v>1108</v>
      </c>
      <c r="D21" s="137" t="s">
        <v>1109</v>
      </c>
      <c r="E21" s="196">
        <v>1000000</v>
      </c>
      <c r="F21" s="196">
        <v>1000000</v>
      </c>
      <c r="G21" s="196">
        <v>1000000</v>
      </c>
      <c r="H21" s="196">
        <v>1000000</v>
      </c>
      <c r="I21" s="284">
        <v>0</v>
      </c>
      <c r="J21" s="23" t="s">
        <v>1095</v>
      </c>
      <c r="K21" s="23" t="s">
        <v>1096</v>
      </c>
      <c r="L21" s="23" t="s">
        <v>1097</v>
      </c>
    </row>
    <row r="22" spans="1:12" s="36" customFormat="1" ht="90">
      <c r="A22" s="127">
        <v>2</v>
      </c>
      <c r="B22" s="42" t="s">
        <v>1110</v>
      </c>
      <c r="C22" s="57" t="s">
        <v>1111</v>
      </c>
      <c r="D22" s="143" t="s">
        <v>1112</v>
      </c>
      <c r="E22" s="205">
        <v>10000000</v>
      </c>
      <c r="F22" s="205">
        <v>10000000</v>
      </c>
      <c r="G22" s="205">
        <v>10000000</v>
      </c>
      <c r="H22" s="205">
        <v>10000000</v>
      </c>
      <c r="I22" s="232">
        <v>0</v>
      </c>
      <c r="J22" s="23" t="s">
        <v>1095</v>
      </c>
      <c r="K22" s="23" t="s">
        <v>1096</v>
      </c>
      <c r="L22" s="23" t="s">
        <v>1097</v>
      </c>
    </row>
    <row r="23" spans="1:12" s="36" customFormat="1" ht="90">
      <c r="A23" s="25">
        <v>3</v>
      </c>
      <c r="B23" s="8" t="s">
        <v>921</v>
      </c>
      <c r="C23" s="24" t="s">
        <v>923</v>
      </c>
      <c r="D23" s="137" t="s">
        <v>921</v>
      </c>
      <c r="E23" s="138">
        <v>500000</v>
      </c>
      <c r="F23" s="138">
        <v>500000</v>
      </c>
      <c r="G23" s="138">
        <v>500000</v>
      </c>
      <c r="H23" s="138">
        <v>500000</v>
      </c>
      <c r="I23" s="138">
        <v>500000</v>
      </c>
      <c r="J23" s="62" t="s">
        <v>912</v>
      </c>
      <c r="K23" s="23" t="s">
        <v>913</v>
      </c>
      <c r="L23" s="23" t="s">
        <v>1097</v>
      </c>
    </row>
    <row r="24" spans="1:12" s="36" customFormat="1" ht="126.75" customHeight="1">
      <c r="A24" s="25">
        <v>4</v>
      </c>
      <c r="B24" s="8" t="s">
        <v>922</v>
      </c>
      <c r="C24" s="24" t="s">
        <v>923</v>
      </c>
      <c r="D24" s="137" t="s">
        <v>922</v>
      </c>
      <c r="E24" s="138">
        <v>500000</v>
      </c>
      <c r="F24" s="138">
        <v>500000</v>
      </c>
      <c r="G24" s="138">
        <v>500000</v>
      </c>
      <c r="H24" s="138">
        <v>500000</v>
      </c>
      <c r="I24" s="138">
        <v>500000</v>
      </c>
      <c r="J24" s="285" t="s">
        <v>1303</v>
      </c>
      <c r="K24" s="23" t="s">
        <v>913</v>
      </c>
      <c r="L24" s="23" t="s">
        <v>1097</v>
      </c>
    </row>
    <row r="25" spans="1:12" ht="69">
      <c r="A25" s="239">
        <v>5</v>
      </c>
      <c r="B25" s="246" t="s">
        <v>919</v>
      </c>
      <c r="C25" s="173" t="s">
        <v>923</v>
      </c>
      <c r="D25" s="296" t="s">
        <v>919</v>
      </c>
      <c r="E25" s="280">
        <v>500000</v>
      </c>
      <c r="F25" s="280">
        <v>500000</v>
      </c>
      <c r="G25" s="280">
        <v>500000</v>
      </c>
      <c r="H25" s="280">
        <v>500000</v>
      </c>
      <c r="I25" s="280">
        <v>500000</v>
      </c>
      <c r="J25" s="285" t="s">
        <v>1303</v>
      </c>
      <c r="K25" s="120" t="s">
        <v>913</v>
      </c>
      <c r="L25" s="120" t="s">
        <v>1097</v>
      </c>
    </row>
    <row r="26" spans="1:12" s="237" customFormat="1" ht="97.5" customHeight="1">
      <c r="A26" s="475">
        <v>6</v>
      </c>
      <c r="B26" s="476" t="s">
        <v>1571</v>
      </c>
      <c r="C26" s="477" t="s">
        <v>1572</v>
      </c>
      <c r="D26" s="478" t="s">
        <v>1573</v>
      </c>
      <c r="E26" s="479">
        <v>5500000</v>
      </c>
      <c r="F26" s="479">
        <v>5500000</v>
      </c>
      <c r="G26" s="479">
        <v>5500000</v>
      </c>
      <c r="H26" s="479">
        <v>5500000</v>
      </c>
      <c r="I26" s="479">
        <v>5500000</v>
      </c>
      <c r="J26" s="480" t="s">
        <v>1574</v>
      </c>
      <c r="K26" s="480" t="s">
        <v>1575</v>
      </c>
      <c r="L26" s="480" t="s">
        <v>1576</v>
      </c>
    </row>
    <row r="27" spans="1:12" s="121" customFormat="1" ht="210" customHeight="1">
      <c r="A27" s="481">
        <v>7</v>
      </c>
      <c r="B27" s="476" t="s">
        <v>1577</v>
      </c>
      <c r="C27" s="477" t="s">
        <v>1572</v>
      </c>
      <c r="D27" s="482" t="s">
        <v>1578</v>
      </c>
      <c r="E27" s="479">
        <v>5800000</v>
      </c>
      <c r="F27" s="479">
        <v>5800000</v>
      </c>
      <c r="G27" s="479">
        <v>5800000</v>
      </c>
      <c r="H27" s="479">
        <v>5800000</v>
      </c>
      <c r="I27" s="479">
        <v>5800000</v>
      </c>
      <c r="J27" s="480" t="s">
        <v>1574</v>
      </c>
      <c r="K27" s="480" t="s">
        <v>1575</v>
      </c>
      <c r="L27" s="480" t="s">
        <v>1576</v>
      </c>
    </row>
    <row r="28" spans="1:12" s="121" customFormat="1" ht="36.75" customHeight="1">
      <c r="A28" s="735">
        <v>8</v>
      </c>
      <c r="B28" s="734" t="s">
        <v>1579</v>
      </c>
      <c r="C28" s="739" t="s">
        <v>1572</v>
      </c>
      <c r="D28" s="740" t="s">
        <v>1580</v>
      </c>
      <c r="E28" s="731">
        <v>20000000</v>
      </c>
      <c r="F28" s="731">
        <v>20000000</v>
      </c>
      <c r="G28" s="731">
        <v>20000000</v>
      </c>
      <c r="H28" s="731">
        <v>20000000</v>
      </c>
      <c r="I28" s="731">
        <v>20000000</v>
      </c>
      <c r="J28" s="733" t="s">
        <v>1574</v>
      </c>
      <c r="K28" s="733" t="s">
        <v>1575</v>
      </c>
      <c r="L28" s="733" t="s">
        <v>1576</v>
      </c>
    </row>
    <row r="29" spans="1:12" s="121" customFormat="1" ht="93" customHeight="1">
      <c r="A29" s="735"/>
      <c r="B29" s="734"/>
      <c r="C29" s="739"/>
      <c r="D29" s="740"/>
      <c r="E29" s="732"/>
      <c r="F29" s="732"/>
      <c r="G29" s="732"/>
      <c r="H29" s="732"/>
      <c r="I29" s="732"/>
      <c r="J29" s="733"/>
      <c r="K29" s="733"/>
      <c r="L29" s="733"/>
    </row>
    <row r="30" spans="1:12" s="121" customFormat="1" ht="100.5" customHeight="1">
      <c r="A30" s="481">
        <v>9</v>
      </c>
      <c r="B30" s="476" t="s">
        <v>1581</v>
      </c>
      <c r="C30" s="477" t="s">
        <v>1572</v>
      </c>
      <c r="D30" s="482" t="s">
        <v>1582</v>
      </c>
      <c r="E30" s="483">
        <v>20000000</v>
      </c>
      <c r="F30" s="483">
        <v>20000000</v>
      </c>
      <c r="G30" s="483">
        <v>20000000</v>
      </c>
      <c r="H30" s="484">
        <v>20000000</v>
      </c>
      <c r="I30" s="483">
        <v>20000000</v>
      </c>
      <c r="J30" s="480" t="s">
        <v>1574</v>
      </c>
      <c r="K30" s="480" t="s">
        <v>1575</v>
      </c>
      <c r="L30" s="485" t="s">
        <v>1576</v>
      </c>
    </row>
    <row r="31" spans="1:12" s="121" customFormat="1" ht="112.5" customHeight="1">
      <c r="A31" s="486">
        <v>10</v>
      </c>
      <c r="B31" s="476" t="s">
        <v>1583</v>
      </c>
      <c r="C31" s="477" t="s">
        <v>1572</v>
      </c>
      <c r="D31" s="476" t="s">
        <v>1584</v>
      </c>
      <c r="E31" s="487">
        <v>8500000</v>
      </c>
      <c r="F31" s="487">
        <v>8500000</v>
      </c>
      <c r="G31" s="487">
        <v>8500000</v>
      </c>
      <c r="H31" s="487">
        <v>8500000</v>
      </c>
      <c r="I31" s="487">
        <v>8500000</v>
      </c>
      <c r="J31" s="480" t="s">
        <v>1574</v>
      </c>
      <c r="K31" s="480" t="s">
        <v>1575</v>
      </c>
      <c r="L31" s="485" t="s">
        <v>1576</v>
      </c>
    </row>
    <row r="32" spans="1:12" ht="24" customHeight="1" thickBot="1">
      <c r="A32" s="509" t="s">
        <v>46</v>
      </c>
      <c r="B32" s="124" t="s">
        <v>1657</v>
      </c>
      <c r="C32" s="124"/>
      <c r="D32" s="124"/>
      <c r="E32" s="206">
        <f>SUM(E21:E25)</f>
        <v>12500000</v>
      </c>
      <c r="F32" s="206">
        <f>SUM(F21:F25)</f>
        <v>12500000</v>
      </c>
      <c r="G32" s="206">
        <f>+G25+G24+G23+G22+G21</f>
        <v>12500000</v>
      </c>
      <c r="H32" s="206">
        <f>+H25+H24+H23+H22+H21</f>
        <v>12500000</v>
      </c>
      <c r="I32" s="206">
        <f>+I25+I24+I23+I22+I21</f>
        <v>1500000</v>
      </c>
      <c r="J32" s="23"/>
      <c r="K32" s="23"/>
      <c r="L32" s="23"/>
    </row>
    <row r="33" spans="1:12" ht="24" customHeight="1" thickTop="1">
      <c r="A33" s="411"/>
      <c r="B33" s="411"/>
      <c r="C33" s="411"/>
      <c r="D33" s="411"/>
      <c r="E33" s="412"/>
      <c r="F33" s="412"/>
      <c r="G33" s="412"/>
      <c r="H33" s="412"/>
      <c r="I33" s="412"/>
      <c r="J33" s="123"/>
      <c r="K33" s="123"/>
      <c r="L33" s="123"/>
    </row>
    <row r="34" spans="1:12" ht="24" customHeight="1">
      <c r="A34" s="411"/>
      <c r="B34" s="411"/>
      <c r="C34" s="411"/>
      <c r="D34" s="411"/>
      <c r="E34" s="412"/>
      <c r="F34" s="412"/>
      <c r="G34" s="412"/>
      <c r="H34" s="412"/>
      <c r="I34" s="412"/>
      <c r="J34" s="123"/>
      <c r="K34" s="123"/>
      <c r="L34" s="123"/>
    </row>
    <row r="35" spans="1:12" ht="24" customHeight="1">
      <c r="A35" s="411"/>
      <c r="B35" s="411"/>
      <c r="C35" s="411"/>
      <c r="D35" s="411"/>
      <c r="E35" s="412"/>
      <c r="F35" s="412"/>
      <c r="G35" s="412"/>
      <c r="H35" s="412"/>
      <c r="I35" s="412"/>
      <c r="J35" s="123"/>
      <c r="K35" s="123"/>
      <c r="L35" s="123"/>
    </row>
    <row r="36" spans="1:12" ht="24" customHeight="1">
      <c r="A36" s="411"/>
      <c r="B36" s="411"/>
      <c r="C36" s="411"/>
      <c r="D36" s="411"/>
      <c r="E36" s="412"/>
      <c r="F36" s="412"/>
      <c r="G36" s="412"/>
      <c r="H36" s="412"/>
      <c r="I36" s="412"/>
      <c r="J36" s="123"/>
      <c r="K36" s="123"/>
      <c r="L36" s="123"/>
    </row>
    <row r="37" spans="1:12" ht="24" customHeight="1">
      <c r="A37" s="411"/>
      <c r="B37" s="411"/>
      <c r="C37" s="411"/>
      <c r="D37" s="411"/>
      <c r="E37" s="412"/>
      <c r="F37" s="412"/>
      <c r="G37" s="412"/>
      <c r="H37" s="412"/>
      <c r="I37" s="412"/>
      <c r="J37" s="123"/>
      <c r="K37" s="123"/>
      <c r="L37" s="123"/>
    </row>
    <row r="38" spans="1:12" ht="21">
      <c r="A38" s="64"/>
      <c r="B38" s="207" t="s">
        <v>1114</v>
      </c>
      <c r="C38" s="15"/>
      <c r="D38" s="295"/>
      <c r="E38" s="66"/>
      <c r="F38" s="66"/>
      <c r="G38" s="66"/>
      <c r="H38" s="66"/>
      <c r="I38" s="66"/>
      <c r="J38" s="15"/>
      <c r="K38" s="67"/>
      <c r="L38" s="67"/>
    </row>
    <row r="39" spans="1:12" ht="12.75" customHeight="1">
      <c r="A39" s="64"/>
      <c r="B39" s="98"/>
      <c r="C39" s="15"/>
      <c r="D39" s="295"/>
      <c r="E39" s="66"/>
      <c r="F39" s="66"/>
      <c r="G39" s="66"/>
      <c r="H39" s="66"/>
      <c r="I39" s="66"/>
      <c r="J39" s="15"/>
      <c r="K39" s="67"/>
      <c r="L39" s="67"/>
    </row>
    <row r="40" spans="1:12" ht="21">
      <c r="A40" s="661" t="s">
        <v>2</v>
      </c>
      <c r="B40" s="661" t="s">
        <v>12</v>
      </c>
      <c r="C40" s="661" t="s">
        <v>13</v>
      </c>
      <c r="D40" s="682" t="s">
        <v>15</v>
      </c>
      <c r="E40" s="659" t="s">
        <v>16</v>
      </c>
      <c r="F40" s="659"/>
      <c r="G40" s="659"/>
      <c r="H40" s="659"/>
      <c r="I40" s="659"/>
      <c r="J40" s="653" t="s">
        <v>17</v>
      </c>
      <c r="K40" s="657" t="s">
        <v>14</v>
      </c>
      <c r="L40" s="657" t="s">
        <v>18</v>
      </c>
    </row>
    <row r="41" spans="1:12" ht="21">
      <c r="A41" s="661"/>
      <c r="B41" s="661"/>
      <c r="C41" s="661"/>
      <c r="D41" s="682"/>
      <c r="E41" s="69" t="s">
        <v>1426</v>
      </c>
      <c r="F41" s="69" t="s">
        <v>1427</v>
      </c>
      <c r="G41" s="69" t="s">
        <v>1471</v>
      </c>
      <c r="H41" s="69" t="s">
        <v>1429</v>
      </c>
      <c r="I41" s="69" t="s">
        <v>1430</v>
      </c>
      <c r="J41" s="654"/>
      <c r="K41" s="657"/>
      <c r="L41" s="657"/>
    </row>
    <row r="42" spans="1:12" ht="126">
      <c r="A42" s="5">
        <v>1</v>
      </c>
      <c r="B42" s="8" t="s">
        <v>1320</v>
      </c>
      <c r="C42" s="8" t="s">
        <v>942</v>
      </c>
      <c r="D42" s="128" t="s">
        <v>941</v>
      </c>
      <c r="E42" s="87">
        <v>1903900</v>
      </c>
      <c r="F42" s="87">
        <v>1903900</v>
      </c>
      <c r="G42" s="87">
        <v>1903900</v>
      </c>
      <c r="H42" s="87">
        <v>1903900</v>
      </c>
      <c r="I42" s="87">
        <v>1903900</v>
      </c>
      <c r="J42" s="8" t="s">
        <v>945</v>
      </c>
      <c r="K42" s="8" t="s">
        <v>944</v>
      </c>
      <c r="L42" s="23" t="s">
        <v>125</v>
      </c>
    </row>
    <row r="43" spans="1:12" ht="126">
      <c r="A43" s="5">
        <v>2</v>
      </c>
      <c r="B43" s="135" t="s">
        <v>909</v>
      </c>
      <c r="C43" s="8" t="s">
        <v>942</v>
      </c>
      <c r="D43" s="128" t="s">
        <v>943</v>
      </c>
      <c r="E43" s="87">
        <v>1000000</v>
      </c>
      <c r="F43" s="87">
        <v>1000000</v>
      </c>
      <c r="G43" s="87">
        <v>1000000</v>
      </c>
      <c r="H43" s="87">
        <v>1000000</v>
      </c>
      <c r="I43" s="87">
        <v>1000000</v>
      </c>
      <c r="J43" s="8" t="s">
        <v>945</v>
      </c>
      <c r="K43" s="8" t="s">
        <v>944</v>
      </c>
      <c r="L43" s="23" t="s">
        <v>125</v>
      </c>
    </row>
    <row r="44" spans="1:12" ht="21" thickBot="1">
      <c r="A44" s="509" t="s">
        <v>46</v>
      </c>
      <c r="B44" s="124" t="s">
        <v>1658</v>
      </c>
      <c r="C44" s="124" t="s">
        <v>53</v>
      </c>
      <c r="D44" s="124" t="s">
        <v>53</v>
      </c>
      <c r="E44" s="281">
        <f>SUM(E42:E43)</f>
        <v>2903900</v>
      </c>
      <c r="F44" s="281">
        <f>SUM(F42:F43)</f>
        <v>2903900</v>
      </c>
      <c r="G44" s="281">
        <f>SUM(G42:G43)</f>
        <v>2903900</v>
      </c>
      <c r="H44" s="281">
        <f>SUM(H42:H43)</f>
        <v>2903900</v>
      </c>
      <c r="I44" s="281">
        <f>SUM(I42:I43)</f>
        <v>2903900</v>
      </c>
      <c r="J44" s="23"/>
      <c r="K44" s="23"/>
      <c r="L44" s="23"/>
    </row>
    <row r="45" spans="1:12" ht="21" thickTop="1">
      <c r="A45" s="411"/>
      <c r="B45" s="411"/>
      <c r="C45" s="411"/>
      <c r="D45" s="411"/>
      <c r="E45" s="489"/>
      <c r="F45" s="489"/>
      <c r="G45" s="489"/>
      <c r="H45" s="489"/>
      <c r="I45" s="489"/>
      <c r="J45" s="123"/>
      <c r="K45" s="123"/>
      <c r="L45" s="123"/>
    </row>
    <row r="46" spans="1:12" ht="21">
      <c r="A46" s="411"/>
      <c r="B46" s="411"/>
      <c r="C46" s="411"/>
      <c r="D46" s="411"/>
      <c r="E46" s="489"/>
      <c r="F46" s="489"/>
      <c r="G46" s="489"/>
      <c r="H46" s="489"/>
      <c r="I46" s="489"/>
      <c r="J46" s="123"/>
      <c r="K46" s="123"/>
      <c r="L46" s="123"/>
    </row>
    <row r="47" spans="1:12" ht="21">
      <c r="A47" s="411"/>
      <c r="B47" s="411"/>
      <c r="C47" s="411"/>
      <c r="D47" s="411"/>
      <c r="E47" s="489"/>
      <c r="F47" s="489"/>
      <c r="G47" s="489"/>
      <c r="H47" s="489"/>
      <c r="I47" s="489"/>
      <c r="J47" s="123"/>
      <c r="K47" s="123"/>
      <c r="L47" s="123"/>
    </row>
    <row r="48" spans="1:12" ht="21">
      <c r="A48" s="411"/>
      <c r="B48" s="411"/>
      <c r="C48" s="411"/>
      <c r="D48" s="411"/>
      <c r="E48" s="489"/>
      <c r="F48" s="489"/>
      <c r="G48" s="489"/>
      <c r="H48" s="489"/>
      <c r="I48" s="489"/>
      <c r="J48" s="123"/>
      <c r="K48" s="123"/>
      <c r="L48" s="123"/>
    </row>
    <row r="49" spans="1:12" ht="21">
      <c r="A49" s="411"/>
      <c r="B49" s="411"/>
      <c r="C49" s="411"/>
      <c r="D49" s="411"/>
      <c r="E49" s="489"/>
      <c r="F49" s="489"/>
      <c r="G49" s="489"/>
      <c r="H49" s="489"/>
      <c r="I49" s="489"/>
      <c r="J49" s="123"/>
      <c r="K49" s="123"/>
      <c r="L49" s="123"/>
    </row>
    <row r="50" spans="1:12" ht="21">
      <c r="A50" s="411"/>
      <c r="B50" s="411"/>
      <c r="C50" s="411"/>
      <c r="D50" s="411"/>
      <c r="E50" s="489"/>
      <c r="F50" s="489"/>
      <c r="G50" s="489"/>
      <c r="H50" s="489"/>
      <c r="I50" s="489"/>
      <c r="J50" s="123"/>
      <c r="K50" s="123"/>
      <c r="L50" s="123"/>
    </row>
    <row r="51" spans="1:12" ht="21">
      <c r="A51" s="411"/>
      <c r="B51" s="411"/>
      <c r="C51" s="411"/>
      <c r="D51" s="411"/>
      <c r="E51" s="489"/>
      <c r="F51" s="489"/>
      <c r="G51" s="489"/>
      <c r="H51" s="489"/>
      <c r="I51" s="489"/>
      <c r="J51" s="123"/>
      <c r="K51" s="123"/>
      <c r="L51" s="123"/>
    </row>
    <row r="52" spans="1:12" ht="21">
      <c r="A52" s="6" t="s">
        <v>19</v>
      </c>
      <c r="B52" s="207" t="s">
        <v>119</v>
      </c>
      <c r="C52" s="207"/>
      <c r="D52" s="295"/>
      <c r="E52" s="66"/>
      <c r="F52" s="66"/>
      <c r="G52" s="66"/>
      <c r="H52" s="66"/>
      <c r="I52" s="66"/>
      <c r="J52" s="15"/>
      <c r="K52" s="67"/>
      <c r="L52" s="67"/>
    </row>
    <row r="53" spans="1:12" ht="21">
      <c r="A53" s="6" t="s">
        <v>20</v>
      </c>
      <c r="B53" s="207" t="s">
        <v>120</v>
      </c>
      <c r="C53" s="207"/>
      <c r="D53" s="295"/>
      <c r="E53" s="66"/>
      <c r="F53" s="66"/>
      <c r="G53" s="66"/>
      <c r="H53" s="66"/>
      <c r="I53" s="66"/>
      <c r="J53" s="15"/>
      <c r="K53" s="67"/>
      <c r="L53" s="67"/>
    </row>
    <row r="54" spans="1:12" ht="21">
      <c r="A54" s="6">
        <v>3</v>
      </c>
      <c r="B54" s="207" t="s">
        <v>121</v>
      </c>
      <c r="C54" s="207"/>
      <c r="D54" s="295"/>
      <c r="E54" s="66"/>
      <c r="F54" s="66"/>
      <c r="G54" s="66"/>
      <c r="H54" s="66"/>
      <c r="I54" s="66"/>
      <c r="J54" s="15"/>
      <c r="K54" s="67"/>
      <c r="L54" s="67"/>
    </row>
    <row r="55" spans="1:12" ht="21">
      <c r="A55" s="64"/>
      <c r="B55" s="207" t="s">
        <v>1115</v>
      </c>
      <c r="C55" s="207"/>
      <c r="D55" s="295"/>
      <c r="E55" s="66"/>
      <c r="F55" s="66"/>
      <c r="G55" s="66"/>
      <c r="H55" s="66"/>
      <c r="I55" s="66"/>
      <c r="J55" s="15"/>
      <c r="K55" s="67"/>
      <c r="L55" s="67"/>
    </row>
    <row r="56" spans="1:12" ht="12.75" customHeight="1">
      <c r="A56" s="64"/>
      <c r="B56" s="98"/>
      <c r="C56" s="15"/>
      <c r="D56" s="295"/>
      <c r="E56" s="66"/>
      <c r="F56" s="66"/>
      <c r="G56" s="66"/>
      <c r="H56" s="66"/>
      <c r="I56" s="66"/>
      <c r="J56" s="15"/>
      <c r="K56" s="67"/>
      <c r="L56" s="67"/>
    </row>
    <row r="57" spans="1:12" ht="21">
      <c r="A57" s="661" t="s">
        <v>2</v>
      </c>
      <c r="B57" s="661" t="s">
        <v>12</v>
      </c>
      <c r="C57" s="661" t="s">
        <v>13</v>
      </c>
      <c r="D57" s="682" t="s">
        <v>15</v>
      </c>
      <c r="E57" s="659" t="s">
        <v>16</v>
      </c>
      <c r="F57" s="659"/>
      <c r="G57" s="659"/>
      <c r="H57" s="659"/>
      <c r="I57" s="659"/>
      <c r="J57" s="653" t="s">
        <v>17</v>
      </c>
      <c r="K57" s="657" t="s">
        <v>14</v>
      </c>
      <c r="L57" s="657" t="s">
        <v>18</v>
      </c>
    </row>
    <row r="58" spans="1:12" ht="21">
      <c r="A58" s="661"/>
      <c r="B58" s="661"/>
      <c r="C58" s="661"/>
      <c r="D58" s="682"/>
      <c r="E58" s="69" t="s">
        <v>1426</v>
      </c>
      <c r="F58" s="69" t="s">
        <v>1427</v>
      </c>
      <c r="G58" s="69" t="s">
        <v>1428</v>
      </c>
      <c r="H58" s="69" t="s">
        <v>1429</v>
      </c>
      <c r="I58" s="69" t="s">
        <v>1430</v>
      </c>
      <c r="J58" s="654"/>
      <c r="K58" s="657"/>
      <c r="L58" s="657"/>
    </row>
    <row r="59" spans="1:12" ht="108">
      <c r="A59" s="26">
        <v>1</v>
      </c>
      <c r="B59" s="128" t="s">
        <v>1086</v>
      </c>
      <c r="C59" s="23" t="s">
        <v>1082</v>
      </c>
      <c r="D59" s="137" t="s">
        <v>831</v>
      </c>
      <c r="E59" s="117">
        <v>31343000</v>
      </c>
      <c r="F59" s="117">
        <v>31343000</v>
      </c>
      <c r="G59" s="117">
        <v>31343000</v>
      </c>
      <c r="H59" s="117">
        <v>31343000</v>
      </c>
      <c r="I59" s="117">
        <v>31343000</v>
      </c>
      <c r="J59" s="23" t="s">
        <v>1083</v>
      </c>
      <c r="K59" s="23" t="s">
        <v>124</v>
      </c>
      <c r="L59" s="23" t="s">
        <v>1085</v>
      </c>
    </row>
    <row r="60" spans="1:12" ht="198">
      <c r="A60" s="26">
        <v>2</v>
      </c>
      <c r="B60" s="128" t="s">
        <v>1087</v>
      </c>
      <c r="C60" s="23" t="s">
        <v>1082</v>
      </c>
      <c r="D60" s="137" t="s">
        <v>1088</v>
      </c>
      <c r="E60" s="117">
        <v>9147000</v>
      </c>
      <c r="F60" s="117">
        <v>9147000</v>
      </c>
      <c r="G60" s="117">
        <v>9147000</v>
      </c>
      <c r="H60" s="117">
        <v>9147000</v>
      </c>
      <c r="I60" s="117">
        <v>9147000</v>
      </c>
      <c r="J60" s="201" t="s">
        <v>1089</v>
      </c>
      <c r="K60" s="23" t="s">
        <v>1090</v>
      </c>
      <c r="L60" s="23" t="s">
        <v>1091</v>
      </c>
    </row>
    <row r="61" ht="45" customHeight="1">
      <c r="A61" s="1"/>
    </row>
    <row r="62" spans="1:12" ht="24.75" customHeight="1">
      <c r="A62" s="661" t="s">
        <v>2</v>
      </c>
      <c r="B62" s="661" t="s">
        <v>12</v>
      </c>
      <c r="C62" s="661" t="s">
        <v>13</v>
      </c>
      <c r="D62" s="682" t="s">
        <v>15</v>
      </c>
      <c r="E62" s="659" t="s">
        <v>16</v>
      </c>
      <c r="F62" s="659"/>
      <c r="G62" s="659"/>
      <c r="H62" s="659"/>
      <c r="I62" s="659"/>
      <c r="J62" s="653" t="s">
        <v>17</v>
      </c>
      <c r="K62" s="657" t="s">
        <v>14</v>
      </c>
      <c r="L62" s="657" t="s">
        <v>18</v>
      </c>
    </row>
    <row r="63" spans="1:12" ht="24.75" customHeight="1">
      <c r="A63" s="661"/>
      <c r="B63" s="661"/>
      <c r="C63" s="661"/>
      <c r="D63" s="682"/>
      <c r="E63" s="69" t="s">
        <v>1426</v>
      </c>
      <c r="F63" s="69" t="s">
        <v>1427</v>
      </c>
      <c r="G63" s="69" t="s">
        <v>1428</v>
      </c>
      <c r="H63" s="69" t="s">
        <v>1429</v>
      </c>
      <c r="I63" s="69" t="s">
        <v>1430</v>
      </c>
      <c r="J63" s="654"/>
      <c r="K63" s="657"/>
      <c r="L63" s="657"/>
    </row>
    <row r="64" spans="1:12" ht="108">
      <c r="A64" s="26">
        <v>3</v>
      </c>
      <c r="B64" s="60" t="s">
        <v>676</v>
      </c>
      <c r="C64" s="24" t="s">
        <v>677</v>
      </c>
      <c r="D64" s="298" t="s">
        <v>685</v>
      </c>
      <c r="E64" s="69">
        <v>326000</v>
      </c>
      <c r="F64" s="69">
        <v>326000</v>
      </c>
      <c r="G64" s="69">
        <v>326000</v>
      </c>
      <c r="H64" s="69">
        <v>326000</v>
      </c>
      <c r="I64" s="69">
        <v>326000</v>
      </c>
      <c r="J64" s="55" t="s">
        <v>245</v>
      </c>
      <c r="K64" s="24" t="s">
        <v>678</v>
      </c>
      <c r="L64" s="23" t="s">
        <v>1321</v>
      </c>
    </row>
    <row r="65" spans="1:12" ht="108">
      <c r="A65" s="26">
        <v>4</v>
      </c>
      <c r="B65" s="128" t="s">
        <v>1241</v>
      </c>
      <c r="C65" s="23" t="s">
        <v>122</v>
      </c>
      <c r="D65" s="137" t="s">
        <v>832</v>
      </c>
      <c r="E65" s="138">
        <v>227000</v>
      </c>
      <c r="F65" s="138">
        <v>227000</v>
      </c>
      <c r="G65" s="138">
        <v>227000</v>
      </c>
      <c r="H65" s="138">
        <v>227000</v>
      </c>
      <c r="I65" s="138">
        <v>227000</v>
      </c>
      <c r="J65" s="49" t="s">
        <v>123</v>
      </c>
      <c r="K65" s="23" t="s">
        <v>124</v>
      </c>
      <c r="L65" s="23" t="s">
        <v>1321</v>
      </c>
    </row>
    <row r="66" spans="1:12" s="112" customFormat="1" ht="197.25" customHeight="1">
      <c r="A66" s="26">
        <v>5</v>
      </c>
      <c r="B66" s="128" t="s">
        <v>1322</v>
      </c>
      <c r="C66" s="23" t="s">
        <v>1082</v>
      </c>
      <c r="D66" s="137" t="s">
        <v>1116</v>
      </c>
      <c r="E66" s="269">
        <v>24200000</v>
      </c>
      <c r="F66" s="117">
        <v>24200000</v>
      </c>
      <c r="G66" s="117">
        <v>24200000</v>
      </c>
      <c r="H66" s="117">
        <v>24200000</v>
      </c>
      <c r="I66" s="117">
        <v>24200000</v>
      </c>
      <c r="J66" s="23" t="s">
        <v>1083</v>
      </c>
      <c r="K66" s="23" t="s">
        <v>1084</v>
      </c>
      <c r="L66" s="266" t="s">
        <v>1091</v>
      </c>
    </row>
    <row r="67" ht="21">
      <c r="A67" s="1"/>
    </row>
    <row r="68" ht="21">
      <c r="A68" s="1"/>
    </row>
    <row r="69" spans="1:12" ht="21">
      <c r="A69" s="661" t="s">
        <v>2</v>
      </c>
      <c r="B69" s="726" t="s">
        <v>12</v>
      </c>
      <c r="C69" s="661" t="s">
        <v>13</v>
      </c>
      <c r="D69" s="682" t="s">
        <v>15</v>
      </c>
      <c r="E69" s="659" t="s">
        <v>16</v>
      </c>
      <c r="F69" s="659"/>
      <c r="G69" s="659"/>
      <c r="H69" s="659"/>
      <c r="I69" s="659"/>
      <c r="J69" s="661" t="s">
        <v>17</v>
      </c>
      <c r="K69" s="657" t="s">
        <v>14</v>
      </c>
      <c r="L69" s="657" t="s">
        <v>18</v>
      </c>
    </row>
    <row r="70" spans="1:12" ht="21">
      <c r="A70" s="661"/>
      <c r="B70" s="726"/>
      <c r="C70" s="661"/>
      <c r="D70" s="682"/>
      <c r="E70" s="69" t="s">
        <v>1426</v>
      </c>
      <c r="F70" s="69" t="s">
        <v>1427</v>
      </c>
      <c r="G70" s="69" t="s">
        <v>1428</v>
      </c>
      <c r="H70" s="69" t="s">
        <v>1429</v>
      </c>
      <c r="I70" s="69" t="s">
        <v>1430</v>
      </c>
      <c r="J70" s="661"/>
      <c r="K70" s="657"/>
      <c r="L70" s="657"/>
    </row>
    <row r="71" spans="1:12" s="237" customFormat="1" ht="108">
      <c r="A71" s="26">
        <v>6</v>
      </c>
      <c r="B71" s="128" t="s">
        <v>1330</v>
      </c>
      <c r="C71" s="23" t="s">
        <v>122</v>
      </c>
      <c r="D71" s="298" t="s">
        <v>1329</v>
      </c>
      <c r="E71" s="299">
        <v>333000</v>
      </c>
      <c r="F71" s="299">
        <v>333000</v>
      </c>
      <c r="G71" s="299">
        <v>333000</v>
      </c>
      <c r="H71" s="299">
        <v>333000</v>
      </c>
      <c r="I71" s="299">
        <v>333000</v>
      </c>
      <c r="J71" s="49" t="s">
        <v>123</v>
      </c>
      <c r="K71" s="23" t="s">
        <v>124</v>
      </c>
      <c r="L71" s="23" t="s">
        <v>1321</v>
      </c>
    </row>
    <row r="72" spans="1:12" ht="108">
      <c r="A72" s="26">
        <v>7</v>
      </c>
      <c r="B72" s="128" t="s">
        <v>1242</v>
      </c>
      <c r="C72" s="23" t="s">
        <v>122</v>
      </c>
      <c r="D72" s="137" t="s">
        <v>1328</v>
      </c>
      <c r="E72" s="299">
        <v>89800</v>
      </c>
      <c r="F72" s="299">
        <v>89800</v>
      </c>
      <c r="G72" s="299">
        <v>89800</v>
      </c>
      <c r="H72" s="299">
        <v>89800</v>
      </c>
      <c r="I72" s="299">
        <v>89800</v>
      </c>
      <c r="J72" s="49" t="s">
        <v>123</v>
      </c>
      <c r="K72" s="23" t="s">
        <v>124</v>
      </c>
      <c r="L72" s="23" t="s">
        <v>1321</v>
      </c>
    </row>
    <row r="73" spans="1:12" ht="147">
      <c r="A73" s="26">
        <v>8</v>
      </c>
      <c r="B73" s="128" t="s">
        <v>1243</v>
      </c>
      <c r="C73" s="23" t="s">
        <v>122</v>
      </c>
      <c r="D73" s="137" t="s">
        <v>834</v>
      </c>
      <c r="E73" s="138">
        <v>1265000</v>
      </c>
      <c r="F73" s="138">
        <v>1265000</v>
      </c>
      <c r="G73" s="138">
        <v>1265000</v>
      </c>
      <c r="H73" s="138">
        <v>1265000</v>
      </c>
      <c r="I73" s="138">
        <v>1265000</v>
      </c>
      <c r="J73" s="49" t="s">
        <v>123</v>
      </c>
      <c r="K73" s="23" t="s">
        <v>124</v>
      </c>
      <c r="L73" s="23" t="s">
        <v>1321</v>
      </c>
    </row>
    <row r="74" ht="21">
      <c r="A74" s="1"/>
    </row>
    <row r="75" ht="21">
      <c r="A75" s="1"/>
    </row>
    <row r="76" ht="21">
      <c r="A76" s="1"/>
    </row>
    <row r="77" ht="21">
      <c r="A77" s="1"/>
    </row>
    <row r="78" spans="1:12" ht="24.75" customHeight="1">
      <c r="A78" s="661" t="s">
        <v>2</v>
      </c>
      <c r="B78" s="726" t="s">
        <v>12</v>
      </c>
      <c r="C78" s="661" t="s">
        <v>13</v>
      </c>
      <c r="D78" s="682" t="s">
        <v>15</v>
      </c>
      <c r="E78" s="659" t="s">
        <v>16</v>
      </c>
      <c r="F78" s="659"/>
      <c r="G78" s="659"/>
      <c r="H78" s="659"/>
      <c r="I78" s="659"/>
      <c r="J78" s="661" t="s">
        <v>17</v>
      </c>
      <c r="K78" s="657" t="s">
        <v>14</v>
      </c>
      <c r="L78" s="657" t="s">
        <v>18</v>
      </c>
    </row>
    <row r="79" spans="1:12" ht="24.75" customHeight="1">
      <c r="A79" s="661"/>
      <c r="B79" s="726"/>
      <c r="C79" s="661"/>
      <c r="D79" s="682"/>
      <c r="E79" s="69" t="s">
        <v>1426</v>
      </c>
      <c r="F79" s="69" t="s">
        <v>1427</v>
      </c>
      <c r="G79" s="69" t="s">
        <v>1428</v>
      </c>
      <c r="H79" s="69" t="s">
        <v>1456</v>
      </c>
      <c r="I79" s="69" t="s">
        <v>1430</v>
      </c>
      <c r="J79" s="661"/>
      <c r="K79" s="657"/>
      <c r="L79" s="657"/>
    </row>
    <row r="80" spans="1:12" ht="136.5" customHeight="1">
      <c r="A80" s="26">
        <v>9</v>
      </c>
      <c r="B80" s="128" t="s">
        <v>1324</v>
      </c>
      <c r="C80" s="23" t="s">
        <v>122</v>
      </c>
      <c r="D80" s="122" t="s">
        <v>1325</v>
      </c>
      <c r="E80" s="299">
        <v>729000</v>
      </c>
      <c r="F80" s="299">
        <v>729000</v>
      </c>
      <c r="G80" s="299">
        <v>729000</v>
      </c>
      <c r="H80" s="299">
        <v>729000</v>
      </c>
      <c r="I80" s="299">
        <v>729000</v>
      </c>
      <c r="J80" s="49" t="s">
        <v>123</v>
      </c>
      <c r="K80" s="23" t="s">
        <v>124</v>
      </c>
      <c r="L80" s="23" t="s">
        <v>1321</v>
      </c>
    </row>
    <row r="81" spans="1:12" ht="108">
      <c r="A81" s="172">
        <v>10</v>
      </c>
      <c r="B81" s="234" t="s">
        <v>1239</v>
      </c>
      <c r="C81" s="120" t="s">
        <v>122</v>
      </c>
      <c r="D81" s="296" t="s">
        <v>835</v>
      </c>
      <c r="E81" s="235">
        <v>354000</v>
      </c>
      <c r="F81" s="235">
        <v>354000</v>
      </c>
      <c r="G81" s="235">
        <v>354000</v>
      </c>
      <c r="H81" s="235">
        <v>354000</v>
      </c>
      <c r="I81" s="235">
        <v>354000</v>
      </c>
      <c r="J81" s="236" t="s">
        <v>123</v>
      </c>
      <c r="K81" s="120" t="s">
        <v>124</v>
      </c>
      <c r="L81" s="120" t="s">
        <v>1321</v>
      </c>
    </row>
    <row r="82" spans="1:12" ht="108">
      <c r="A82" s="26">
        <v>11</v>
      </c>
      <c r="B82" s="137" t="s">
        <v>1237</v>
      </c>
      <c r="C82" s="23" t="s">
        <v>122</v>
      </c>
      <c r="D82" s="137" t="s">
        <v>837</v>
      </c>
      <c r="E82" s="138">
        <v>993000</v>
      </c>
      <c r="F82" s="138">
        <v>993000</v>
      </c>
      <c r="G82" s="138">
        <v>993000</v>
      </c>
      <c r="H82" s="138">
        <v>993000</v>
      </c>
      <c r="I82" s="138">
        <v>993000</v>
      </c>
      <c r="J82" s="49" t="s">
        <v>123</v>
      </c>
      <c r="K82" s="23" t="s">
        <v>124</v>
      </c>
      <c r="L82" s="23" t="s">
        <v>1321</v>
      </c>
    </row>
    <row r="83" spans="1:12" ht="108">
      <c r="A83" s="26">
        <v>12</v>
      </c>
      <c r="B83" s="137" t="s">
        <v>1331</v>
      </c>
      <c r="C83" s="23" t="s">
        <v>122</v>
      </c>
      <c r="D83" s="137" t="s">
        <v>838</v>
      </c>
      <c r="E83" s="138">
        <v>709000</v>
      </c>
      <c r="F83" s="138">
        <v>709000</v>
      </c>
      <c r="G83" s="138">
        <v>709000</v>
      </c>
      <c r="H83" s="138">
        <v>709000</v>
      </c>
      <c r="I83" s="138">
        <v>709000</v>
      </c>
      <c r="J83" s="49" t="s">
        <v>123</v>
      </c>
      <c r="K83" s="23" t="s">
        <v>124</v>
      </c>
      <c r="L83" s="23" t="s">
        <v>1321</v>
      </c>
    </row>
    <row r="84" spans="1:12" ht="21">
      <c r="A84" s="661" t="s">
        <v>2</v>
      </c>
      <c r="B84" s="726" t="s">
        <v>12</v>
      </c>
      <c r="C84" s="661" t="s">
        <v>13</v>
      </c>
      <c r="D84" s="682" t="s">
        <v>15</v>
      </c>
      <c r="E84" s="659" t="s">
        <v>16</v>
      </c>
      <c r="F84" s="659"/>
      <c r="G84" s="659"/>
      <c r="H84" s="659"/>
      <c r="I84" s="659"/>
      <c r="J84" s="661" t="s">
        <v>17</v>
      </c>
      <c r="K84" s="657" t="s">
        <v>14</v>
      </c>
      <c r="L84" s="657" t="s">
        <v>18</v>
      </c>
    </row>
    <row r="85" spans="1:12" ht="21">
      <c r="A85" s="661"/>
      <c r="B85" s="726"/>
      <c r="C85" s="661"/>
      <c r="D85" s="682"/>
      <c r="E85" s="69" t="s">
        <v>1431</v>
      </c>
      <c r="F85" s="69" t="s">
        <v>1427</v>
      </c>
      <c r="G85" s="69" t="s">
        <v>1428</v>
      </c>
      <c r="H85" s="69" t="s">
        <v>1429</v>
      </c>
      <c r="I85" s="69" t="s">
        <v>1430</v>
      </c>
      <c r="J85" s="661"/>
      <c r="K85" s="657"/>
      <c r="L85" s="657"/>
    </row>
    <row r="86" spans="1:12" s="183" customFormat="1" ht="108">
      <c r="A86" s="26">
        <v>13</v>
      </c>
      <c r="B86" s="137" t="s">
        <v>1238</v>
      </c>
      <c r="C86" s="23" t="s">
        <v>122</v>
      </c>
      <c r="D86" s="137" t="s">
        <v>840</v>
      </c>
      <c r="E86" s="138">
        <v>598000</v>
      </c>
      <c r="F86" s="138">
        <v>598000</v>
      </c>
      <c r="G86" s="138">
        <v>598000</v>
      </c>
      <c r="H86" s="138">
        <v>598000</v>
      </c>
      <c r="I86" s="138">
        <v>598000</v>
      </c>
      <c r="J86" s="49" t="s">
        <v>123</v>
      </c>
      <c r="K86" s="23" t="s">
        <v>124</v>
      </c>
      <c r="L86" s="23" t="s">
        <v>1321</v>
      </c>
    </row>
    <row r="87" spans="1:12" s="183" customFormat="1" ht="78.75" customHeight="1">
      <c r="A87" s="30">
        <v>14</v>
      </c>
      <c r="B87" s="139" t="s">
        <v>1240</v>
      </c>
      <c r="C87" s="684" t="s">
        <v>122</v>
      </c>
      <c r="D87" s="290" t="s">
        <v>1317</v>
      </c>
      <c r="E87" s="147">
        <v>579000</v>
      </c>
      <c r="F87" s="147">
        <v>579000</v>
      </c>
      <c r="G87" s="147">
        <v>579000</v>
      </c>
      <c r="H87" s="147">
        <v>579000</v>
      </c>
      <c r="I87" s="147">
        <v>579000</v>
      </c>
      <c r="J87" s="153" t="s">
        <v>123</v>
      </c>
      <c r="K87" s="658" t="s">
        <v>124</v>
      </c>
      <c r="L87" s="684" t="s">
        <v>1321</v>
      </c>
    </row>
    <row r="88" spans="1:12" s="183" customFormat="1" ht="69">
      <c r="A88" s="148"/>
      <c r="B88" s="282" t="s">
        <v>1293</v>
      </c>
      <c r="C88" s="685"/>
      <c r="D88" s="152" t="s">
        <v>1326</v>
      </c>
      <c r="E88" s="141"/>
      <c r="F88" s="141"/>
      <c r="G88" s="141"/>
      <c r="H88" s="141"/>
      <c r="I88" s="141"/>
      <c r="J88" s="19"/>
      <c r="K88" s="683"/>
      <c r="L88" s="685"/>
    </row>
    <row r="89" spans="1:12" s="183" customFormat="1" ht="72">
      <c r="A89" s="150"/>
      <c r="B89" s="259" t="s">
        <v>1236</v>
      </c>
      <c r="C89" s="693"/>
      <c r="D89" s="143" t="s">
        <v>1327</v>
      </c>
      <c r="E89" s="144"/>
      <c r="F89" s="144"/>
      <c r="G89" s="144"/>
      <c r="H89" s="144"/>
      <c r="I89" s="144"/>
      <c r="J89" s="18"/>
      <c r="K89" s="741"/>
      <c r="L89" s="693"/>
    </row>
    <row r="90" spans="1:12" s="183" customFormat="1" ht="18.75">
      <c r="A90" s="510" t="s">
        <v>46</v>
      </c>
      <c r="B90" s="511" t="s">
        <v>1659</v>
      </c>
      <c r="C90" s="511"/>
      <c r="D90" s="511"/>
      <c r="E90" s="270">
        <f>+E87+E86+E83+E82+E81+E80+E73+E72+E71+E65+E66+E64+E60+E59</f>
        <v>70892800</v>
      </c>
      <c r="F90" s="270">
        <f>+F87+F86+F83+F82+F81+F80+F73+F72+F71+F65+F66+F64+F60+F59</f>
        <v>70892800</v>
      </c>
      <c r="G90" s="270">
        <f>+G87+G86+G83+G82+G81+G80+G73+G72+G71+G65+G66+G64+G60+G59</f>
        <v>70892800</v>
      </c>
      <c r="H90" s="270">
        <f>+H87+H86+H83+H82+H81+H80+H73+H72+H71+H65+H66+H64+H60+H59</f>
        <v>70892800</v>
      </c>
      <c r="I90" s="270">
        <f>+I87+I86+I83+I82+I81+I80+I73+I72+I71+I65+I66+I64+I60+I59</f>
        <v>70892800</v>
      </c>
      <c r="J90" s="49"/>
      <c r="K90" s="23"/>
      <c r="L90" s="23"/>
    </row>
    <row r="91" spans="1:12" ht="21">
      <c r="A91" s="6" t="s">
        <v>19</v>
      </c>
      <c r="B91" s="207" t="s">
        <v>897</v>
      </c>
      <c r="C91" s="207"/>
      <c r="E91" s="276"/>
      <c r="F91" s="276"/>
      <c r="G91" s="276"/>
      <c r="H91" s="276"/>
      <c r="I91" s="276"/>
      <c r="K91" s="291"/>
      <c r="L91" s="291"/>
    </row>
    <row r="92" spans="1:12" ht="21">
      <c r="A92" s="6" t="s">
        <v>20</v>
      </c>
      <c r="B92" s="207" t="s">
        <v>898</v>
      </c>
      <c r="C92" s="207"/>
      <c r="E92" s="276"/>
      <c r="F92" s="276"/>
      <c r="G92" s="276"/>
      <c r="H92" s="276"/>
      <c r="I92" s="276"/>
      <c r="K92" s="291"/>
      <c r="L92" s="291"/>
    </row>
    <row r="93" spans="1:12" ht="21">
      <c r="A93" s="6">
        <v>4</v>
      </c>
      <c r="B93" s="207" t="s">
        <v>1123</v>
      </c>
      <c r="C93" s="207"/>
      <c r="E93" s="276"/>
      <c r="F93" s="276"/>
      <c r="G93" s="276"/>
      <c r="H93" s="276"/>
      <c r="I93" s="276"/>
      <c r="K93" s="291"/>
      <c r="L93" s="291"/>
    </row>
    <row r="94" spans="1:12" ht="21">
      <c r="A94" s="6"/>
      <c r="B94" s="207" t="s">
        <v>1406</v>
      </c>
      <c r="C94" s="207"/>
      <c r="E94" s="276"/>
      <c r="F94" s="276"/>
      <c r="G94" s="276"/>
      <c r="H94" s="276"/>
      <c r="I94" s="276"/>
      <c r="K94" s="291"/>
      <c r="L94" s="291"/>
    </row>
    <row r="95" spans="1:12" ht="21">
      <c r="A95" s="6"/>
      <c r="B95" s="258"/>
      <c r="E95" s="276"/>
      <c r="F95" s="276"/>
      <c r="G95" s="276"/>
      <c r="H95" s="276"/>
      <c r="I95" s="276"/>
      <c r="K95" s="291"/>
      <c r="L95" s="291"/>
    </row>
    <row r="96" spans="1:12" s="15" customFormat="1" ht="18">
      <c r="A96" s="661" t="s">
        <v>2</v>
      </c>
      <c r="B96" s="661" t="s">
        <v>12</v>
      </c>
      <c r="C96" s="661" t="s">
        <v>13</v>
      </c>
      <c r="D96" s="682" t="s">
        <v>15</v>
      </c>
      <c r="E96" s="659" t="s">
        <v>16</v>
      </c>
      <c r="F96" s="659"/>
      <c r="G96" s="659"/>
      <c r="H96" s="659"/>
      <c r="I96" s="659"/>
      <c r="J96" s="653" t="s">
        <v>17</v>
      </c>
      <c r="K96" s="657" t="s">
        <v>14</v>
      </c>
      <c r="L96" s="657" t="s">
        <v>18</v>
      </c>
    </row>
    <row r="97" spans="1:12" s="15" customFormat="1" ht="18">
      <c r="A97" s="661"/>
      <c r="B97" s="661"/>
      <c r="C97" s="661"/>
      <c r="D97" s="682"/>
      <c r="E97" s="69" t="s">
        <v>1426</v>
      </c>
      <c r="F97" s="69" t="s">
        <v>1427</v>
      </c>
      <c r="G97" s="69" t="s">
        <v>1428</v>
      </c>
      <c r="H97" s="69" t="s">
        <v>1428</v>
      </c>
      <c r="I97" s="69" t="s">
        <v>1429</v>
      </c>
      <c r="J97" s="654"/>
      <c r="K97" s="657"/>
      <c r="L97" s="657"/>
    </row>
    <row r="98" spans="1:12" s="15" customFormat="1" ht="132" customHeight="1">
      <c r="A98" s="26">
        <v>1</v>
      </c>
      <c r="B98" s="137" t="s">
        <v>1117</v>
      </c>
      <c r="C98" s="137" t="s">
        <v>1118</v>
      </c>
      <c r="D98" s="137" t="s">
        <v>1119</v>
      </c>
      <c r="E98" s="117">
        <v>5000000</v>
      </c>
      <c r="F98" s="117">
        <v>5000000</v>
      </c>
      <c r="G98" s="117">
        <v>5000000</v>
      </c>
      <c r="H98" s="117">
        <v>0</v>
      </c>
      <c r="I98" s="63">
        <v>0</v>
      </c>
      <c r="J98" s="23" t="s">
        <v>1120</v>
      </c>
      <c r="K98" s="23" t="s">
        <v>1121</v>
      </c>
      <c r="L98" s="23" t="s">
        <v>1122</v>
      </c>
    </row>
    <row r="99" spans="1:12" s="15" customFormat="1" ht="72">
      <c r="A99" s="26">
        <v>2</v>
      </c>
      <c r="B99" s="128" t="s">
        <v>1124</v>
      </c>
      <c r="C99" s="137" t="s">
        <v>1125</v>
      </c>
      <c r="D99" s="137" t="s">
        <v>1126</v>
      </c>
      <c r="E99" s="63">
        <v>50000</v>
      </c>
      <c r="F99" s="63">
        <v>50000</v>
      </c>
      <c r="G99" s="63">
        <v>50000</v>
      </c>
      <c r="H99" s="63">
        <v>50000</v>
      </c>
      <c r="I99" s="63">
        <v>50000</v>
      </c>
      <c r="J99" s="23" t="s">
        <v>1127</v>
      </c>
      <c r="K99" s="23" t="s">
        <v>1128</v>
      </c>
      <c r="L99" s="23" t="s">
        <v>1129</v>
      </c>
    </row>
    <row r="100" spans="1:12" s="15" customFormat="1" ht="90">
      <c r="A100" s="26">
        <v>3</v>
      </c>
      <c r="B100" s="137" t="s">
        <v>1130</v>
      </c>
      <c r="C100" s="137" t="s">
        <v>1131</v>
      </c>
      <c r="D100" s="137" t="s">
        <v>1132</v>
      </c>
      <c r="E100" s="63">
        <v>0</v>
      </c>
      <c r="F100" s="63">
        <v>0</v>
      </c>
      <c r="G100" s="63">
        <v>200000</v>
      </c>
      <c r="H100" s="63">
        <v>200000</v>
      </c>
      <c r="I100" s="63">
        <v>0</v>
      </c>
      <c r="J100" s="23" t="s">
        <v>1133</v>
      </c>
      <c r="K100" s="23" t="s">
        <v>1134</v>
      </c>
      <c r="L100" s="23" t="s">
        <v>1135</v>
      </c>
    </row>
    <row r="101" spans="1:12" s="15" customFormat="1" ht="21">
      <c r="A101" s="736" t="s">
        <v>46</v>
      </c>
      <c r="B101" s="737"/>
      <c r="C101" s="737"/>
      <c r="D101" s="738"/>
      <c r="E101" s="208">
        <f>SUM(E98:E100)</f>
        <v>5050000</v>
      </c>
      <c r="F101" s="208">
        <f>SUM(F98:F100)</f>
        <v>5050000</v>
      </c>
      <c r="G101" s="208">
        <f>SUM(G98:G100)</f>
        <v>5250000</v>
      </c>
      <c r="H101" s="208">
        <f>SUM(H98:H100)</f>
        <v>250000</v>
      </c>
      <c r="I101" s="208">
        <f>SUM(I98:I100)</f>
        <v>50000</v>
      </c>
      <c r="J101" s="2"/>
      <c r="K101" s="2"/>
      <c r="L101" s="2"/>
    </row>
    <row r="102" spans="1:12" s="15" customFormat="1" ht="21">
      <c r="A102" s="202"/>
      <c r="B102" s="1"/>
      <c r="C102" s="1"/>
      <c r="D102" s="297"/>
      <c r="E102" s="1"/>
      <c r="F102" s="1"/>
      <c r="G102" s="1"/>
      <c r="H102" s="1"/>
      <c r="I102" s="1"/>
      <c r="J102" s="1"/>
      <c r="K102" s="1"/>
      <c r="L102" s="1"/>
    </row>
    <row r="103" spans="1:12" s="15" customFormat="1" ht="21">
      <c r="A103" s="202"/>
      <c r="B103" s="1"/>
      <c r="C103" s="1"/>
      <c r="D103" s="297"/>
      <c r="E103" s="1"/>
      <c r="F103" s="1"/>
      <c r="G103" s="1"/>
      <c r="H103" s="1"/>
      <c r="I103" s="1"/>
      <c r="J103" s="1"/>
      <c r="K103" s="1"/>
      <c r="L103" s="1"/>
    </row>
    <row r="104" spans="1:12" ht="21">
      <c r="A104" s="6">
        <v>5</v>
      </c>
      <c r="B104" s="207" t="s">
        <v>540</v>
      </c>
      <c r="C104" s="207"/>
      <c r="D104" s="295"/>
      <c r="E104" s="66"/>
      <c r="F104" s="66"/>
      <c r="G104" s="66"/>
      <c r="H104" s="66"/>
      <c r="I104" s="66"/>
      <c r="J104" s="15"/>
      <c r="K104" s="67"/>
      <c r="L104" s="67"/>
    </row>
    <row r="105" spans="1:12" ht="21">
      <c r="A105" s="64"/>
      <c r="B105" s="207" t="s">
        <v>1136</v>
      </c>
      <c r="C105" s="207"/>
      <c r="D105" s="295"/>
      <c r="E105" s="66"/>
      <c r="F105" s="66"/>
      <c r="G105" s="66"/>
      <c r="H105" s="66"/>
      <c r="I105" s="66"/>
      <c r="J105" s="15"/>
      <c r="K105" s="67"/>
      <c r="L105" s="67"/>
    </row>
    <row r="106" spans="1:12" ht="21">
      <c r="A106" s="64"/>
      <c r="B106" s="98"/>
      <c r="C106" s="15"/>
      <c r="D106" s="295"/>
      <c r="E106" s="66"/>
      <c r="F106" s="66"/>
      <c r="G106" s="66"/>
      <c r="H106" s="66"/>
      <c r="I106" s="66"/>
      <c r="J106" s="15"/>
      <c r="K106" s="67"/>
      <c r="L106" s="67"/>
    </row>
    <row r="107" spans="1:12" ht="21">
      <c r="A107" s="661" t="s">
        <v>2</v>
      </c>
      <c r="B107" s="661" t="s">
        <v>12</v>
      </c>
      <c r="C107" s="661" t="s">
        <v>13</v>
      </c>
      <c r="D107" s="682" t="s">
        <v>15</v>
      </c>
      <c r="E107" s="659" t="s">
        <v>16</v>
      </c>
      <c r="F107" s="659"/>
      <c r="G107" s="659"/>
      <c r="H107" s="659"/>
      <c r="I107" s="659"/>
      <c r="J107" s="653" t="s">
        <v>17</v>
      </c>
      <c r="K107" s="657" t="s">
        <v>14</v>
      </c>
      <c r="L107" s="657" t="s">
        <v>18</v>
      </c>
    </row>
    <row r="108" spans="1:12" ht="21">
      <c r="A108" s="661"/>
      <c r="B108" s="661"/>
      <c r="C108" s="661"/>
      <c r="D108" s="682"/>
      <c r="E108" s="69" t="s">
        <v>1426</v>
      </c>
      <c r="F108" s="69" t="s">
        <v>1427</v>
      </c>
      <c r="G108" s="69" t="s">
        <v>1428</v>
      </c>
      <c r="H108" s="69" t="s">
        <v>1429</v>
      </c>
      <c r="I108" s="69" t="s">
        <v>1430</v>
      </c>
      <c r="J108" s="654"/>
      <c r="K108" s="657"/>
      <c r="L108" s="657"/>
    </row>
    <row r="109" spans="1:12" ht="21">
      <c r="A109" s="213">
        <v>1</v>
      </c>
      <c r="B109" s="210" t="s">
        <v>1407</v>
      </c>
      <c r="C109" s="210" t="s">
        <v>1152</v>
      </c>
      <c r="D109" s="605" t="s">
        <v>1137</v>
      </c>
      <c r="E109" s="214"/>
      <c r="F109" s="214"/>
      <c r="G109" s="214"/>
      <c r="H109" s="214"/>
      <c r="I109" s="214"/>
      <c r="J109" s="215" t="s">
        <v>1138</v>
      </c>
      <c r="K109" s="20" t="s">
        <v>1139</v>
      </c>
      <c r="L109" s="227" t="s">
        <v>1140</v>
      </c>
    </row>
    <row r="110" spans="1:12" ht="21">
      <c r="A110" s="216"/>
      <c r="B110" s="211" t="s">
        <v>1408</v>
      </c>
      <c r="C110" s="211" t="s">
        <v>1153</v>
      </c>
      <c r="D110" s="606" t="s">
        <v>1141</v>
      </c>
      <c r="E110" s="217"/>
      <c r="F110" s="217"/>
      <c r="G110" s="217"/>
      <c r="H110" s="217"/>
      <c r="I110" s="217"/>
      <c r="J110" s="19" t="s">
        <v>1142</v>
      </c>
      <c r="K110" s="19" t="s">
        <v>1143</v>
      </c>
      <c r="L110" s="222" t="s">
        <v>1144</v>
      </c>
    </row>
    <row r="111" spans="1:12" ht="21">
      <c r="A111" s="216"/>
      <c r="B111" s="218"/>
      <c r="C111" s="219" t="s">
        <v>1154</v>
      </c>
      <c r="D111" s="607" t="s">
        <v>1157</v>
      </c>
      <c r="E111" s="212">
        <v>8020000</v>
      </c>
      <c r="F111" s="212">
        <v>8020000</v>
      </c>
      <c r="G111" s="212">
        <v>8020000</v>
      </c>
      <c r="H111" s="212">
        <v>8020000</v>
      </c>
      <c r="I111" s="212">
        <v>8020000</v>
      </c>
      <c r="J111" s="148" t="s">
        <v>1145</v>
      </c>
      <c r="K111" s="19"/>
      <c r="L111" s="222" t="s">
        <v>1146</v>
      </c>
    </row>
    <row r="112" spans="1:12" ht="21">
      <c r="A112" s="216"/>
      <c r="B112" s="218"/>
      <c r="C112" s="219" t="s">
        <v>1155</v>
      </c>
      <c r="D112" s="607" t="s">
        <v>1158</v>
      </c>
      <c r="E112" s="228"/>
      <c r="F112" s="228"/>
      <c r="G112" s="228"/>
      <c r="H112" s="228"/>
      <c r="I112" s="228"/>
      <c r="J112" s="148" t="s">
        <v>1147</v>
      </c>
      <c r="K112" s="19"/>
      <c r="L112" s="222" t="s">
        <v>1148</v>
      </c>
    </row>
    <row r="113" spans="1:12" ht="21">
      <c r="A113" s="216"/>
      <c r="B113" s="218"/>
      <c r="C113" s="219" t="s">
        <v>1156</v>
      </c>
      <c r="D113" s="607" t="s">
        <v>1159</v>
      </c>
      <c r="E113" s="229"/>
      <c r="F113" s="229"/>
      <c r="G113" s="229"/>
      <c r="H113" s="229"/>
      <c r="I113" s="229"/>
      <c r="J113" s="148"/>
      <c r="K113" s="19"/>
      <c r="L113" s="221"/>
    </row>
    <row r="114" spans="1:12" ht="21">
      <c r="A114" s="216"/>
      <c r="B114" s="218"/>
      <c r="C114" s="219"/>
      <c r="D114" s="607" t="s">
        <v>1160</v>
      </c>
      <c r="E114" s="229"/>
      <c r="F114" s="229"/>
      <c r="G114" s="229"/>
      <c r="H114" s="229"/>
      <c r="I114" s="229"/>
      <c r="J114" s="148"/>
      <c r="K114" s="19"/>
      <c r="L114" s="221"/>
    </row>
    <row r="115" spans="1:12" ht="21">
      <c r="A115" s="216"/>
      <c r="B115" s="218"/>
      <c r="C115" s="219"/>
      <c r="D115" s="607" t="s">
        <v>1161</v>
      </c>
      <c r="E115" s="212">
        <v>3240000</v>
      </c>
      <c r="F115" s="212">
        <v>3240000</v>
      </c>
      <c r="G115" s="212">
        <v>3240000</v>
      </c>
      <c r="H115" s="212">
        <v>3240000</v>
      </c>
      <c r="I115" s="212">
        <v>3240000</v>
      </c>
      <c r="J115" s="148"/>
      <c r="K115" s="19"/>
      <c r="L115" s="221"/>
    </row>
    <row r="116" spans="1:12" ht="21">
      <c r="A116" s="216"/>
      <c r="B116" s="218"/>
      <c r="C116" s="219"/>
      <c r="D116" s="607" t="s">
        <v>1149</v>
      </c>
      <c r="E116" s="220"/>
      <c r="F116" s="220"/>
      <c r="G116" s="220"/>
      <c r="H116" s="220"/>
      <c r="I116" s="220"/>
      <c r="J116" s="148"/>
      <c r="K116" s="19"/>
      <c r="L116" s="221"/>
    </row>
    <row r="117" spans="1:12" ht="21">
      <c r="A117" s="216"/>
      <c r="B117" s="218"/>
      <c r="C117" s="219"/>
      <c r="D117" s="607" t="s">
        <v>1150</v>
      </c>
      <c r="E117" s="220"/>
      <c r="F117" s="220"/>
      <c r="G117" s="220"/>
      <c r="H117" s="220"/>
      <c r="I117" s="220"/>
      <c r="J117" s="148"/>
      <c r="K117" s="19"/>
      <c r="L117" s="221"/>
    </row>
    <row r="118" spans="1:12" ht="21">
      <c r="A118" s="216"/>
      <c r="B118" s="218"/>
      <c r="C118" s="219"/>
      <c r="D118" s="607" t="s">
        <v>1151</v>
      </c>
      <c r="E118" s="220"/>
      <c r="F118" s="220"/>
      <c r="G118" s="220"/>
      <c r="H118" s="220"/>
      <c r="I118" s="220"/>
      <c r="J118" s="148"/>
      <c r="K118" s="19"/>
      <c r="L118" s="221"/>
    </row>
    <row r="119" spans="1:12" ht="21">
      <c r="A119" s="223"/>
      <c r="B119" s="224"/>
      <c r="C119" s="225"/>
      <c r="D119" s="604"/>
      <c r="E119" s="226"/>
      <c r="F119" s="226"/>
      <c r="G119" s="226"/>
      <c r="H119" s="226"/>
      <c r="I119" s="226"/>
      <c r="J119" s="223"/>
      <c r="K119" s="18"/>
      <c r="L119" s="223"/>
    </row>
    <row r="120" spans="1:12" ht="21">
      <c r="A120" s="736" t="s">
        <v>46</v>
      </c>
      <c r="B120" s="737"/>
      <c r="C120" s="737"/>
      <c r="D120" s="738"/>
      <c r="E120" s="270">
        <f>SUM(E109:E119)</f>
        <v>11260000</v>
      </c>
      <c r="F120" s="270">
        <f>SUM(F109:F119)</f>
        <v>11260000</v>
      </c>
      <c r="G120" s="270">
        <f>SUM(G109:G119)</f>
        <v>11260000</v>
      </c>
      <c r="H120" s="270">
        <f>SUM(H109:H119)</f>
        <v>11260000</v>
      </c>
      <c r="I120" s="270">
        <f>SUM(I109:I119)</f>
        <v>11260000</v>
      </c>
      <c r="J120" s="2"/>
      <c r="K120" s="2"/>
      <c r="L120" s="2"/>
    </row>
  </sheetData>
  <sheetProtection/>
  <mergeCells count="105">
    <mergeCell ref="L57:L58"/>
    <mergeCell ref="K78:K79"/>
    <mergeCell ref="H28:H29"/>
    <mergeCell ref="I28:I29"/>
    <mergeCell ref="J28:J29"/>
    <mergeCell ref="K28:K29"/>
    <mergeCell ref="E62:I62"/>
    <mergeCell ref="J78:J79"/>
    <mergeCell ref="D78:D79"/>
    <mergeCell ref="E78:I78"/>
    <mergeCell ref="B84:B85"/>
    <mergeCell ref="C84:C85"/>
    <mergeCell ref="F28:F29"/>
    <mergeCell ref="L87:L89"/>
    <mergeCell ref="K87:K89"/>
    <mergeCell ref="C87:C89"/>
    <mergeCell ref="K62:K63"/>
    <mergeCell ref="L62:L63"/>
    <mergeCell ref="C28:C29"/>
    <mergeCell ref="D28:D29"/>
    <mergeCell ref="D96:D97"/>
    <mergeCell ref="A62:A63"/>
    <mergeCell ref="B62:B63"/>
    <mergeCell ref="C62:C63"/>
    <mergeCell ref="D62:D63"/>
    <mergeCell ref="B96:B97"/>
    <mergeCell ref="A96:A97"/>
    <mergeCell ref="B78:B79"/>
    <mergeCell ref="E96:I96"/>
    <mergeCell ref="A84:A85"/>
    <mergeCell ref="K107:K108"/>
    <mergeCell ref="J62:J63"/>
    <mergeCell ref="A120:D120"/>
    <mergeCell ref="A69:A70"/>
    <mergeCell ref="B69:B70"/>
    <mergeCell ref="C69:C70"/>
    <mergeCell ref="D69:D70"/>
    <mergeCell ref="A78:A79"/>
    <mergeCell ref="C78:C79"/>
    <mergeCell ref="A40:A41"/>
    <mergeCell ref="L107:L108"/>
    <mergeCell ref="A101:D101"/>
    <mergeCell ref="A107:A108"/>
    <mergeCell ref="B107:B108"/>
    <mergeCell ref="C107:C108"/>
    <mergeCell ref="D107:D108"/>
    <mergeCell ref="E107:I107"/>
    <mergeCell ref="J107:J108"/>
    <mergeCell ref="J96:J97"/>
    <mergeCell ref="K96:K97"/>
    <mergeCell ref="L96:L97"/>
    <mergeCell ref="A19:A20"/>
    <mergeCell ref="B19:B20"/>
    <mergeCell ref="C19:C20"/>
    <mergeCell ref="A57:A58"/>
    <mergeCell ref="C96:C97"/>
    <mergeCell ref="L19:L20"/>
    <mergeCell ref="B57:B58"/>
    <mergeCell ref="A9:A10"/>
    <mergeCell ref="B9:B10"/>
    <mergeCell ref="E9:I9"/>
    <mergeCell ref="J9:J10"/>
    <mergeCell ref="C40:C41"/>
    <mergeCell ref="B28:B29"/>
    <mergeCell ref="D19:D20"/>
    <mergeCell ref="E19:I19"/>
    <mergeCell ref="J19:J20"/>
    <mergeCell ref="A28:A29"/>
    <mergeCell ref="C9:C10"/>
    <mergeCell ref="D9:D10"/>
    <mergeCell ref="J57:J58"/>
    <mergeCell ref="K57:K58"/>
    <mergeCell ref="K40:K41"/>
    <mergeCell ref="K9:K10"/>
    <mergeCell ref="C57:C58"/>
    <mergeCell ref="D57:D58"/>
    <mergeCell ref="K19:K20"/>
    <mergeCell ref="E28:E29"/>
    <mergeCell ref="C12:C13"/>
    <mergeCell ref="J12:J13"/>
    <mergeCell ref="K12:K13"/>
    <mergeCell ref="L12:L13"/>
    <mergeCell ref="G28:G29"/>
    <mergeCell ref="D40:D41"/>
    <mergeCell ref="E40:I40"/>
    <mergeCell ref="J40:J41"/>
    <mergeCell ref="L40:L41"/>
    <mergeCell ref="L28:L29"/>
    <mergeCell ref="D84:D85"/>
    <mergeCell ref="A1:L1"/>
    <mergeCell ref="A2:L2"/>
    <mergeCell ref="A3:L3"/>
    <mergeCell ref="A4:L4"/>
    <mergeCell ref="E57:I57"/>
    <mergeCell ref="B40:B41"/>
    <mergeCell ref="L9:L10"/>
    <mergeCell ref="J69:J70"/>
    <mergeCell ref="E69:I69"/>
    <mergeCell ref="E84:I84"/>
    <mergeCell ref="J84:J85"/>
    <mergeCell ref="L69:L70"/>
    <mergeCell ref="K69:K70"/>
    <mergeCell ref="L84:L85"/>
    <mergeCell ref="K84:K85"/>
    <mergeCell ref="L78:L79"/>
  </mergeCells>
  <printOptions horizontalCentered="1"/>
  <pageMargins left="0.196850393700787" right="0" top="1.18110236220472" bottom="0.590551181102362" header="0.511811023622047" footer="0.31496062992126"/>
  <pageSetup firstPageNumber="166" useFirstPageNumber="1" horizontalDpi="600" verticalDpi="600" orientation="landscape" paperSize="9" scale="95" r:id="rId1"/>
  <headerFooter>
    <oddHeader>&amp;R
&amp;16แบบ ผ 02/2</oddHeader>
    <oddFooter>&amp;Lแผนพัฒนาท้องถิ่น (พ.ศ.2566-2570)&amp;R&amp;"TH SarabunIT๙,ตัวหนา"&amp;18&amp;P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3"/>
  <sheetViews>
    <sheetView zoomScale="65" zoomScaleNormal="65" workbookViewId="0" topLeftCell="A153">
      <selection activeCell="A1" sqref="A1:K163"/>
    </sheetView>
  </sheetViews>
  <sheetFormatPr defaultColWidth="9.140625" defaultRowHeight="21.75"/>
  <cols>
    <col min="1" max="1" width="5.421875" style="34" customWidth="1"/>
    <col min="2" max="2" width="17.421875" style="34" customWidth="1"/>
    <col min="3" max="3" width="10.140625" style="34" customWidth="1"/>
    <col min="4" max="4" width="19.00390625" style="34" customWidth="1"/>
    <col min="5" max="5" width="28.421875" style="36" customWidth="1"/>
    <col min="6" max="6" width="13.28125" style="34" customWidth="1"/>
    <col min="7" max="7" width="13.421875" style="36" customWidth="1"/>
    <col min="8" max="8" width="14.28125" style="36" customWidth="1"/>
    <col min="9" max="9" width="14.8515625" style="36" customWidth="1"/>
    <col min="10" max="10" width="14.421875" style="36" customWidth="1"/>
    <col min="11" max="11" width="13.8515625" style="36" customWidth="1"/>
    <col min="12" max="16384" width="9.140625" style="1" customWidth="1"/>
  </cols>
  <sheetData>
    <row r="1" spans="2:11" ht="20.25">
      <c r="B1" s="650" t="s">
        <v>1413</v>
      </c>
      <c r="C1" s="650"/>
      <c r="D1" s="650"/>
      <c r="E1" s="650"/>
      <c r="F1" s="650"/>
      <c r="G1" s="650"/>
      <c r="H1" s="650"/>
      <c r="I1" s="650"/>
      <c r="J1" s="650"/>
      <c r="K1" s="650"/>
    </row>
    <row r="2" spans="2:11" ht="20.25">
      <c r="B2" s="650" t="s">
        <v>1565</v>
      </c>
      <c r="C2" s="650"/>
      <c r="D2" s="650"/>
      <c r="E2" s="650"/>
      <c r="F2" s="650"/>
      <c r="G2" s="650"/>
      <c r="H2" s="650"/>
      <c r="I2" s="650"/>
      <c r="J2" s="650"/>
      <c r="K2" s="650"/>
    </row>
    <row r="3" spans="2:11" ht="20.25">
      <c r="B3" s="650" t="s">
        <v>1</v>
      </c>
      <c r="C3" s="650"/>
      <c r="D3" s="650"/>
      <c r="E3" s="650"/>
      <c r="F3" s="650"/>
      <c r="G3" s="650"/>
      <c r="H3" s="650"/>
      <c r="I3" s="650"/>
      <c r="J3" s="650"/>
      <c r="K3" s="650"/>
    </row>
    <row r="4" spans="5:11" ht="20.25">
      <c r="E4" s="34"/>
      <c r="G4" s="34"/>
      <c r="H4" s="34"/>
      <c r="I4" s="34"/>
      <c r="J4" s="34"/>
      <c r="K4" s="34"/>
    </row>
    <row r="5" spans="1:11" ht="20.25">
      <c r="A5" s="748" t="s">
        <v>2</v>
      </c>
      <c r="B5" s="748" t="s">
        <v>3</v>
      </c>
      <c r="C5" s="748" t="s">
        <v>4</v>
      </c>
      <c r="D5" s="748" t="s">
        <v>5</v>
      </c>
      <c r="E5" s="748" t="s">
        <v>6</v>
      </c>
      <c r="F5" s="756" t="s">
        <v>7</v>
      </c>
      <c r="G5" s="757"/>
      <c r="H5" s="757"/>
      <c r="I5" s="757"/>
      <c r="J5" s="757"/>
      <c r="K5" s="748" t="s">
        <v>8</v>
      </c>
    </row>
    <row r="6" spans="1:11" ht="40.5">
      <c r="A6" s="749"/>
      <c r="B6" s="749"/>
      <c r="C6" s="749"/>
      <c r="D6" s="749"/>
      <c r="E6" s="749"/>
      <c r="F6" s="99" t="s">
        <v>1566</v>
      </c>
      <c r="G6" s="99" t="s">
        <v>1567</v>
      </c>
      <c r="H6" s="99" t="s">
        <v>1568</v>
      </c>
      <c r="I6" s="99" t="s">
        <v>1569</v>
      </c>
      <c r="J6" s="99" t="s">
        <v>1570</v>
      </c>
      <c r="K6" s="749"/>
    </row>
    <row r="7" spans="1:11" ht="101.25">
      <c r="A7" s="5">
        <v>1</v>
      </c>
      <c r="B7" s="5" t="s">
        <v>211</v>
      </c>
      <c r="C7" s="5" t="s">
        <v>86</v>
      </c>
      <c r="D7" s="5" t="s">
        <v>212</v>
      </c>
      <c r="E7" s="60" t="s">
        <v>213</v>
      </c>
      <c r="F7" s="43">
        <v>25000</v>
      </c>
      <c r="G7" s="43">
        <v>25000</v>
      </c>
      <c r="H7" s="43">
        <v>25000</v>
      </c>
      <c r="I7" s="43">
        <v>25000</v>
      </c>
      <c r="J7" s="43">
        <v>25000</v>
      </c>
      <c r="K7" s="37" t="s">
        <v>63</v>
      </c>
    </row>
    <row r="8" spans="1:11" ht="222.75">
      <c r="A8" s="5">
        <v>2</v>
      </c>
      <c r="B8" s="5" t="s">
        <v>211</v>
      </c>
      <c r="C8" s="5" t="s">
        <v>86</v>
      </c>
      <c r="D8" s="5" t="s">
        <v>212</v>
      </c>
      <c r="E8" s="60" t="s">
        <v>214</v>
      </c>
      <c r="F8" s="43">
        <v>10000</v>
      </c>
      <c r="G8" s="43">
        <v>10000</v>
      </c>
      <c r="H8" s="43">
        <v>10000</v>
      </c>
      <c r="I8" s="43">
        <v>10000</v>
      </c>
      <c r="J8" s="43">
        <v>10000</v>
      </c>
      <c r="K8" s="37" t="s">
        <v>63</v>
      </c>
    </row>
    <row r="9" spans="1:11" s="59" customFormat="1" ht="81">
      <c r="A9" s="5">
        <v>3</v>
      </c>
      <c r="B9" s="5" t="s">
        <v>211</v>
      </c>
      <c r="C9" s="5" t="s">
        <v>86</v>
      </c>
      <c r="D9" s="5" t="s">
        <v>94</v>
      </c>
      <c r="E9" s="60" t="s">
        <v>115</v>
      </c>
      <c r="F9" s="58">
        <v>50000</v>
      </c>
      <c r="G9" s="58">
        <v>50000</v>
      </c>
      <c r="H9" s="58">
        <v>50000</v>
      </c>
      <c r="I9" s="58">
        <v>50000</v>
      </c>
      <c r="J9" s="58">
        <v>50000</v>
      </c>
      <c r="K9" s="81" t="s">
        <v>116</v>
      </c>
    </row>
    <row r="10" spans="1:11" s="59" customFormat="1" ht="101.25">
      <c r="A10" s="5">
        <v>4</v>
      </c>
      <c r="B10" s="5" t="s">
        <v>211</v>
      </c>
      <c r="C10" s="5" t="s">
        <v>86</v>
      </c>
      <c r="D10" s="5" t="s">
        <v>94</v>
      </c>
      <c r="E10" s="60" t="s">
        <v>117</v>
      </c>
      <c r="F10" s="58">
        <v>50000</v>
      </c>
      <c r="G10" s="58">
        <v>50000</v>
      </c>
      <c r="H10" s="58">
        <v>50000</v>
      </c>
      <c r="I10" s="58">
        <v>50000</v>
      </c>
      <c r="J10" s="58">
        <v>50000</v>
      </c>
      <c r="K10" s="81" t="s">
        <v>116</v>
      </c>
    </row>
    <row r="11" spans="1:11" s="59" customFormat="1" ht="101.25">
      <c r="A11" s="5">
        <v>5</v>
      </c>
      <c r="B11" s="5" t="s">
        <v>211</v>
      </c>
      <c r="C11" s="5" t="s">
        <v>86</v>
      </c>
      <c r="D11" s="60" t="s">
        <v>118</v>
      </c>
      <c r="E11" s="60" t="s">
        <v>209</v>
      </c>
      <c r="F11" s="58">
        <v>50000</v>
      </c>
      <c r="G11" s="58">
        <v>50000</v>
      </c>
      <c r="H11" s="58">
        <v>50000</v>
      </c>
      <c r="I11" s="58">
        <v>50000</v>
      </c>
      <c r="J11" s="58">
        <v>50000</v>
      </c>
      <c r="K11" s="81" t="s">
        <v>116</v>
      </c>
    </row>
    <row r="12" spans="1:11" s="59" customFormat="1" ht="81">
      <c r="A12" s="5">
        <v>6</v>
      </c>
      <c r="B12" s="5" t="s">
        <v>211</v>
      </c>
      <c r="C12" s="5" t="s">
        <v>86</v>
      </c>
      <c r="D12" s="60" t="s">
        <v>89</v>
      </c>
      <c r="E12" s="60" t="s">
        <v>210</v>
      </c>
      <c r="F12" s="58">
        <v>50000</v>
      </c>
      <c r="G12" s="58">
        <v>50000</v>
      </c>
      <c r="H12" s="58">
        <v>50000</v>
      </c>
      <c r="I12" s="58">
        <v>50000</v>
      </c>
      <c r="J12" s="58">
        <v>50000</v>
      </c>
      <c r="K12" s="81" t="s">
        <v>116</v>
      </c>
    </row>
    <row r="13" spans="1:11" s="59" customFormat="1" ht="202.5">
      <c r="A13" s="5">
        <v>7</v>
      </c>
      <c r="B13" s="5" t="s">
        <v>211</v>
      </c>
      <c r="C13" s="5" t="s">
        <v>86</v>
      </c>
      <c r="D13" s="60" t="s">
        <v>96</v>
      </c>
      <c r="E13" s="60" t="s">
        <v>285</v>
      </c>
      <c r="F13" s="58">
        <v>1400</v>
      </c>
      <c r="G13" s="58">
        <v>1400</v>
      </c>
      <c r="H13" s="58">
        <v>1400</v>
      </c>
      <c r="I13" s="58">
        <v>1400</v>
      </c>
      <c r="J13" s="58">
        <v>1400</v>
      </c>
      <c r="K13" s="81" t="s">
        <v>63</v>
      </c>
    </row>
    <row r="14" spans="1:11" ht="141.75">
      <c r="A14" s="5">
        <v>8</v>
      </c>
      <c r="B14" s="5" t="s">
        <v>211</v>
      </c>
      <c r="C14" s="5" t="s">
        <v>86</v>
      </c>
      <c r="D14" s="5" t="s">
        <v>94</v>
      </c>
      <c r="E14" s="8" t="s">
        <v>99</v>
      </c>
      <c r="F14" s="37">
        <v>120000</v>
      </c>
      <c r="G14" s="37">
        <v>120000</v>
      </c>
      <c r="H14" s="37">
        <v>120000</v>
      </c>
      <c r="I14" s="37">
        <v>120000</v>
      </c>
      <c r="J14" s="37">
        <v>120000</v>
      </c>
      <c r="K14" s="108" t="s">
        <v>63</v>
      </c>
    </row>
    <row r="15" spans="1:11" ht="125.25" customHeight="1">
      <c r="A15" s="5">
        <v>9</v>
      </c>
      <c r="B15" s="5" t="s">
        <v>211</v>
      </c>
      <c r="C15" s="5" t="s">
        <v>86</v>
      </c>
      <c r="D15" s="5" t="s">
        <v>94</v>
      </c>
      <c r="E15" s="8" t="s">
        <v>82</v>
      </c>
      <c r="F15" s="37">
        <v>27400</v>
      </c>
      <c r="G15" s="37">
        <v>27400</v>
      </c>
      <c r="H15" s="37">
        <v>27400</v>
      </c>
      <c r="I15" s="37">
        <v>27400</v>
      </c>
      <c r="J15" s="37">
        <v>27400</v>
      </c>
      <c r="K15" s="108" t="s">
        <v>63</v>
      </c>
    </row>
    <row r="16" spans="1:11" ht="222.75">
      <c r="A16" s="5">
        <v>10</v>
      </c>
      <c r="B16" s="5" t="s">
        <v>211</v>
      </c>
      <c r="C16" s="5" t="s">
        <v>86</v>
      </c>
      <c r="D16" s="5" t="s">
        <v>94</v>
      </c>
      <c r="E16" s="8" t="s">
        <v>1412</v>
      </c>
      <c r="F16" s="37">
        <v>166200</v>
      </c>
      <c r="G16" s="37">
        <v>166200</v>
      </c>
      <c r="H16" s="37">
        <v>166200</v>
      </c>
      <c r="I16" s="37">
        <v>166200</v>
      </c>
      <c r="J16" s="37">
        <v>166200</v>
      </c>
      <c r="K16" s="108" t="s">
        <v>63</v>
      </c>
    </row>
    <row r="17" spans="1:11" ht="182.25">
      <c r="A17" s="5">
        <v>11</v>
      </c>
      <c r="B17" s="5" t="s">
        <v>211</v>
      </c>
      <c r="C17" s="5" t="s">
        <v>86</v>
      </c>
      <c r="D17" s="99" t="s">
        <v>89</v>
      </c>
      <c r="E17" s="8" t="s">
        <v>83</v>
      </c>
      <c r="F17" s="37">
        <v>25100</v>
      </c>
      <c r="G17" s="37">
        <v>25100</v>
      </c>
      <c r="H17" s="37">
        <v>25100</v>
      </c>
      <c r="I17" s="37">
        <v>25100</v>
      </c>
      <c r="J17" s="37">
        <v>25100</v>
      </c>
      <c r="K17" s="108" t="s">
        <v>63</v>
      </c>
    </row>
    <row r="18" spans="1:11" ht="101.25">
      <c r="A18" s="5">
        <v>12</v>
      </c>
      <c r="B18" s="5" t="s">
        <v>211</v>
      </c>
      <c r="C18" s="5" t="s">
        <v>86</v>
      </c>
      <c r="D18" s="5" t="s">
        <v>94</v>
      </c>
      <c r="E18" s="8" t="s">
        <v>101</v>
      </c>
      <c r="F18" s="37">
        <v>17000</v>
      </c>
      <c r="G18" s="37">
        <v>17000</v>
      </c>
      <c r="H18" s="37">
        <v>17000</v>
      </c>
      <c r="I18" s="37">
        <v>17000</v>
      </c>
      <c r="J18" s="37">
        <v>17000</v>
      </c>
      <c r="K18" s="108" t="s">
        <v>63</v>
      </c>
    </row>
    <row r="19" spans="1:11" ht="40.5">
      <c r="A19" s="38">
        <v>13</v>
      </c>
      <c r="B19" s="9" t="s">
        <v>211</v>
      </c>
      <c r="C19" s="9" t="s">
        <v>86</v>
      </c>
      <c r="D19" s="9" t="s">
        <v>301</v>
      </c>
      <c r="E19" s="100" t="s">
        <v>302</v>
      </c>
      <c r="F19" s="102">
        <v>4500</v>
      </c>
      <c r="G19" s="102">
        <v>4500</v>
      </c>
      <c r="H19" s="102">
        <v>4500</v>
      </c>
      <c r="I19" s="102">
        <v>4500</v>
      </c>
      <c r="J19" s="102">
        <v>4500</v>
      </c>
      <c r="K19" s="9" t="s">
        <v>303</v>
      </c>
    </row>
    <row r="20" spans="1:11" ht="20.25">
      <c r="A20" s="13"/>
      <c r="B20" s="13"/>
      <c r="C20" s="13"/>
      <c r="D20" s="13" t="s">
        <v>304</v>
      </c>
      <c r="E20" s="103" t="s">
        <v>305</v>
      </c>
      <c r="F20" s="104"/>
      <c r="G20" s="104"/>
      <c r="H20" s="104"/>
      <c r="I20" s="104"/>
      <c r="J20" s="104"/>
      <c r="K20" s="13"/>
    </row>
    <row r="21" spans="1:11" ht="20.25">
      <c r="A21" s="10"/>
      <c r="B21" s="10"/>
      <c r="C21" s="10"/>
      <c r="D21" s="10"/>
      <c r="E21" s="105" t="s">
        <v>306</v>
      </c>
      <c r="F21" s="106"/>
      <c r="G21" s="107"/>
      <c r="H21" s="107"/>
      <c r="I21" s="107"/>
      <c r="J21" s="107"/>
      <c r="K21" s="10"/>
    </row>
    <row r="22" spans="1:11" ht="20.25">
      <c r="A22" s="38">
        <v>14</v>
      </c>
      <c r="B22" s="9" t="s">
        <v>211</v>
      </c>
      <c r="C22" s="9" t="s">
        <v>86</v>
      </c>
      <c r="D22" s="9" t="s">
        <v>307</v>
      </c>
      <c r="E22" s="100" t="s">
        <v>308</v>
      </c>
      <c r="F22" s="102">
        <v>13600</v>
      </c>
      <c r="G22" s="102">
        <v>13600</v>
      </c>
      <c r="H22" s="102">
        <v>13600</v>
      </c>
      <c r="I22" s="102">
        <v>13600</v>
      </c>
      <c r="J22" s="102">
        <v>13600</v>
      </c>
      <c r="K22" s="9" t="s">
        <v>303</v>
      </c>
    </row>
    <row r="23" spans="1:11" ht="20.25">
      <c r="A23" s="13"/>
      <c r="B23" s="13"/>
      <c r="C23" s="13"/>
      <c r="D23" s="13" t="s">
        <v>309</v>
      </c>
      <c r="E23" s="103" t="s">
        <v>310</v>
      </c>
      <c r="F23" s="104"/>
      <c r="G23" s="104"/>
      <c r="H23" s="104"/>
      <c r="I23" s="104"/>
      <c r="J23" s="104"/>
      <c r="K23" s="13"/>
    </row>
    <row r="24" spans="1:11" ht="20.25">
      <c r="A24" s="10"/>
      <c r="B24" s="10"/>
      <c r="C24" s="10"/>
      <c r="D24" s="10"/>
      <c r="E24" s="105"/>
      <c r="F24" s="106"/>
      <c r="G24" s="107"/>
      <c r="H24" s="107"/>
      <c r="I24" s="107"/>
      <c r="J24" s="107"/>
      <c r="K24" s="10"/>
    </row>
    <row r="25" spans="1:11" ht="40.5">
      <c r="A25" s="38">
        <v>15</v>
      </c>
      <c r="B25" s="9" t="s">
        <v>211</v>
      </c>
      <c r="C25" s="9" t="s">
        <v>86</v>
      </c>
      <c r="D25" s="9" t="s">
        <v>94</v>
      </c>
      <c r="E25" s="100" t="s">
        <v>311</v>
      </c>
      <c r="F25" s="102">
        <v>15000</v>
      </c>
      <c r="G25" s="102">
        <v>15000</v>
      </c>
      <c r="H25" s="102">
        <v>15000</v>
      </c>
      <c r="I25" s="102">
        <v>15000</v>
      </c>
      <c r="J25" s="102">
        <v>15000</v>
      </c>
      <c r="K25" s="9" t="s">
        <v>303</v>
      </c>
    </row>
    <row r="26" spans="1:11" ht="20.25">
      <c r="A26" s="13"/>
      <c r="B26" s="13"/>
      <c r="C26" s="13"/>
      <c r="D26" s="13"/>
      <c r="E26" s="103" t="s">
        <v>312</v>
      </c>
      <c r="F26" s="104"/>
      <c r="G26" s="104"/>
      <c r="H26" s="104"/>
      <c r="I26" s="104"/>
      <c r="J26" s="104"/>
      <c r="K26" s="13"/>
    </row>
    <row r="27" spans="1:11" ht="20.25">
      <c r="A27" s="13"/>
      <c r="B27" s="13"/>
      <c r="C27" s="13"/>
      <c r="D27" s="13"/>
      <c r="E27" s="103" t="s">
        <v>313</v>
      </c>
      <c r="F27" s="104"/>
      <c r="G27" s="104"/>
      <c r="H27" s="104"/>
      <c r="I27" s="104"/>
      <c r="J27" s="104"/>
      <c r="K27" s="10"/>
    </row>
    <row r="28" spans="1:11" ht="40.5">
      <c r="A28" s="11">
        <v>16</v>
      </c>
      <c r="B28" s="9" t="s">
        <v>211</v>
      </c>
      <c r="C28" s="9" t="s">
        <v>300</v>
      </c>
      <c r="D28" s="9" t="s">
        <v>94</v>
      </c>
      <c r="E28" s="100" t="s">
        <v>314</v>
      </c>
      <c r="F28" s="101"/>
      <c r="G28" s="102"/>
      <c r="H28" s="102"/>
      <c r="I28" s="102"/>
      <c r="J28" s="102"/>
      <c r="K28" s="13" t="s">
        <v>316</v>
      </c>
    </row>
    <row r="29" spans="1:11" ht="20.25">
      <c r="A29" s="13"/>
      <c r="B29" s="13"/>
      <c r="C29" s="13"/>
      <c r="D29" s="13"/>
      <c r="E29" s="103" t="s">
        <v>315</v>
      </c>
      <c r="F29" s="104">
        <v>11000</v>
      </c>
      <c r="G29" s="104">
        <v>11000</v>
      </c>
      <c r="H29" s="104">
        <v>11000</v>
      </c>
      <c r="I29" s="104">
        <v>11000</v>
      </c>
      <c r="J29" s="104">
        <v>11000</v>
      </c>
      <c r="K29" s="13" t="s">
        <v>318</v>
      </c>
    </row>
    <row r="30" spans="1:11" ht="20.25">
      <c r="A30" s="13"/>
      <c r="B30" s="13"/>
      <c r="C30" s="13"/>
      <c r="D30" s="13"/>
      <c r="E30" s="103" t="s">
        <v>317</v>
      </c>
      <c r="F30" s="104">
        <v>5500</v>
      </c>
      <c r="G30" s="104">
        <v>5500</v>
      </c>
      <c r="H30" s="104">
        <v>5500</v>
      </c>
      <c r="I30" s="104">
        <v>5500</v>
      </c>
      <c r="J30" s="104">
        <v>5500</v>
      </c>
      <c r="K30" s="10" t="s">
        <v>303</v>
      </c>
    </row>
    <row r="31" spans="1:11" ht="40.5">
      <c r="A31" s="11">
        <v>17</v>
      </c>
      <c r="B31" s="9" t="s">
        <v>211</v>
      </c>
      <c r="C31" s="9" t="s">
        <v>86</v>
      </c>
      <c r="D31" s="9" t="s">
        <v>94</v>
      </c>
      <c r="E31" s="100" t="s">
        <v>339</v>
      </c>
      <c r="F31" s="102">
        <v>4500</v>
      </c>
      <c r="G31" s="102">
        <v>4500</v>
      </c>
      <c r="H31" s="102">
        <v>4500</v>
      </c>
      <c r="I31" s="102">
        <v>4500</v>
      </c>
      <c r="J31" s="102">
        <v>4500</v>
      </c>
      <c r="K31" s="9" t="s">
        <v>303</v>
      </c>
    </row>
    <row r="32" spans="1:11" ht="20.25">
      <c r="A32" s="10"/>
      <c r="B32" s="10"/>
      <c r="C32" s="10"/>
      <c r="D32" s="10"/>
      <c r="E32" s="105" t="s">
        <v>319</v>
      </c>
      <c r="F32" s="106"/>
      <c r="G32" s="107"/>
      <c r="H32" s="107"/>
      <c r="I32" s="107"/>
      <c r="J32" s="107"/>
      <c r="K32" s="10"/>
    </row>
    <row r="33" spans="1:11" ht="20.25">
      <c r="A33" s="496"/>
      <c r="B33" s="496"/>
      <c r="C33" s="496"/>
      <c r="D33" s="496"/>
      <c r="E33" s="497"/>
      <c r="F33" s="498"/>
      <c r="G33" s="499"/>
      <c r="H33" s="499"/>
      <c r="I33" s="499"/>
      <c r="J33" s="499"/>
      <c r="K33" s="496"/>
    </row>
    <row r="34" spans="1:11" ht="20.25">
      <c r="A34" s="39"/>
      <c r="B34" s="39"/>
      <c r="C34" s="39"/>
      <c r="D34" s="39"/>
      <c r="E34" s="500"/>
      <c r="F34" s="501"/>
      <c r="G34" s="502"/>
      <c r="H34" s="502"/>
      <c r="I34" s="502"/>
      <c r="J34" s="502"/>
      <c r="K34" s="39"/>
    </row>
    <row r="35" spans="1:11" ht="20.25">
      <c r="A35" s="39"/>
      <c r="B35" s="39"/>
      <c r="C35" s="39"/>
      <c r="D35" s="39"/>
      <c r="E35" s="500"/>
      <c r="F35" s="501"/>
      <c r="G35" s="502"/>
      <c r="H35" s="502"/>
      <c r="I35" s="502"/>
      <c r="J35" s="502"/>
      <c r="K35" s="39"/>
    </row>
    <row r="36" spans="1:11" ht="40.5">
      <c r="A36" s="40">
        <v>18</v>
      </c>
      <c r="B36" s="13" t="s">
        <v>211</v>
      </c>
      <c r="C36" s="13" t="s">
        <v>86</v>
      </c>
      <c r="D36" s="13" t="s">
        <v>96</v>
      </c>
      <c r="E36" s="103" t="s">
        <v>320</v>
      </c>
      <c r="F36" s="104">
        <v>44000</v>
      </c>
      <c r="G36" s="104">
        <v>44000</v>
      </c>
      <c r="H36" s="104">
        <v>44000</v>
      </c>
      <c r="I36" s="104">
        <v>44000</v>
      </c>
      <c r="J36" s="104">
        <v>44000</v>
      </c>
      <c r="K36" s="13" t="s">
        <v>333</v>
      </c>
    </row>
    <row r="37" spans="1:11" ht="20.25">
      <c r="A37" s="13"/>
      <c r="B37" s="13"/>
      <c r="C37" s="13"/>
      <c r="D37" s="13"/>
      <c r="E37" s="103" t="s">
        <v>321</v>
      </c>
      <c r="F37" s="104"/>
      <c r="G37" s="104"/>
      <c r="H37" s="104"/>
      <c r="I37" s="104"/>
      <c r="J37" s="104"/>
      <c r="K37" s="13" t="s">
        <v>323</v>
      </c>
    </row>
    <row r="38" spans="1:11" ht="40.5">
      <c r="A38" s="13"/>
      <c r="B38" s="13"/>
      <c r="C38" s="13"/>
      <c r="D38" s="13"/>
      <c r="E38" s="103" t="s">
        <v>322</v>
      </c>
      <c r="F38" s="104"/>
      <c r="G38" s="104"/>
      <c r="H38" s="104"/>
      <c r="I38" s="104"/>
      <c r="J38" s="104"/>
      <c r="K38" s="13" t="s">
        <v>303</v>
      </c>
    </row>
    <row r="39" spans="1:11" ht="20.25">
      <c r="A39" s="13"/>
      <c r="B39" s="13"/>
      <c r="C39" s="13"/>
      <c r="D39" s="13"/>
      <c r="E39" s="103" t="s">
        <v>324</v>
      </c>
      <c r="F39" s="104"/>
      <c r="G39" s="104"/>
      <c r="H39" s="104"/>
      <c r="I39" s="104"/>
      <c r="J39" s="104"/>
      <c r="K39" s="1"/>
    </row>
    <row r="40" spans="1:11" ht="40.5">
      <c r="A40" s="13"/>
      <c r="B40" s="13"/>
      <c r="C40" s="13"/>
      <c r="D40" s="13"/>
      <c r="E40" s="103" t="s">
        <v>325</v>
      </c>
      <c r="F40" s="104"/>
      <c r="G40" s="104"/>
      <c r="H40" s="104"/>
      <c r="I40" s="104"/>
      <c r="J40" s="104"/>
      <c r="K40" s="104"/>
    </row>
    <row r="41" spans="1:11" ht="20.25">
      <c r="A41" s="10"/>
      <c r="B41" s="10"/>
      <c r="C41" s="10"/>
      <c r="D41" s="10"/>
      <c r="E41" s="105" t="s">
        <v>326</v>
      </c>
      <c r="F41" s="107"/>
      <c r="G41" s="107"/>
      <c r="H41" s="107"/>
      <c r="I41" s="107"/>
      <c r="J41" s="107"/>
      <c r="K41" s="107"/>
    </row>
    <row r="42" spans="1:11" ht="20.25">
      <c r="A42" s="11">
        <v>19</v>
      </c>
      <c r="B42" s="9" t="s">
        <v>211</v>
      </c>
      <c r="C42" s="9" t="s">
        <v>86</v>
      </c>
      <c r="D42" s="9" t="s">
        <v>96</v>
      </c>
      <c r="E42" s="9" t="s">
        <v>327</v>
      </c>
      <c r="F42" s="102">
        <v>22000</v>
      </c>
      <c r="G42" s="102">
        <v>22000</v>
      </c>
      <c r="H42" s="102">
        <v>22000</v>
      </c>
      <c r="I42" s="102">
        <v>22000</v>
      </c>
      <c r="J42" s="102">
        <v>22000</v>
      </c>
      <c r="K42" s="102" t="s">
        <v>328</v>
      </c>
    </row>
    <row r="43" spans="1:11" ht="20.25">
      <c r="A43" s="13"/>
      <c r="B43" s="13"/>
      <c r="C43" s="13"/>
      <c r="D43" s="13"/>
      <c r="E43" s="13" t="s">
        <v>329</v>
      </c>
      <c r="F43" s="104"/>
      <c r="G43" s="104"/>
      <c r="H43" s="104"/>
      <c r="I43" s="104"/>
      <c r="J43" s="104"/>
      <c r="K43" s="104" t="s">
        <v>303</v>
      </c>
    </row>
    <row r="44" spans="1:11" ht="20.25">
      <c r="A44" s="13"/>
      <c r="B44" s="13"/>
      <c r="C44" s="13"/>
      <c r="D44" s="13"/>
      <c r="E44" s="13" t="s">
        <v>330</v>
      </c>
      <c r="F44" s="104"/>
      <c r="G44" s="104"/>
      <c r="H44" s="104"/>
      <c r="I44" s="104"/>
      <c r="J44" s="104"/>
      <c r="K44" s="104"/>
    </row>
    <row r="45" spans="1:11" ht="20.25">
      <c r="A45" s="10"/>
      <c r="B45" s="10"/>
      <c r="C45" s="10"/>
      <c r="D45" s="10"/>
      <c r="E45" s="10" t="s">
        <v>306</v>
      </c>
      <c r="F45" s="107"/>
      <c r="G45" s="107"/>
      <c r="H45" s="107"/>
      <c r="I45" s="107"/>
      <c r="J45" s="107"/>
      <c r="K45" s="107"/>
    </row>
    <row r="46" spans="1:11" ht="40.5">
      <c r="A46" s="38">
        <v>20</v>
      </c>
      <c r="B46" s="9" t="s">
        <v>211</v>
      </c>
      <c r="C46" s="9" t="s">
        <v>86</v>
      </c>
      <c r="D46" s="9" t="s">
        <v>96</v>
      </c>
      <c r="E46" s="100" t="s">
        <v>335</v>
      </c>
      <c r="F46" s="102">
        <v>700</v>
      </c>
      <c r="G46" s="102">
        <v>700</v>
      </c>
      <c r="H46" s="102">
        <v>700</v>
      </c>
      <c r="I46" s="102">
        <v>700</v>
      </c>
      <c r="J46" s="102">
        <v>700</v>
      </c>
      <c r="K46" s="9" t="s">
        <v>336</v>
      </c>
    </row>
    <row r="47" spans="1:11" ht="20.25">
      <c r="A47" s="13"/>
      <c r="B47" s="13"/>
      <c r="C47" s="13"/>
      <c r="D47" s="13"/>
      <c r="E47" s="103" t="s">
        <v>337</v>
      </c>
      <c r="F47" s="104"/>
      <c r="G47" s="104"/>
      <c r="H47" s="104"/>
      <c r="I47" s="104"/>
      <c r="J47" s="104"/>
      <c r="K47" s="13" t="s">
        <v>303</v>
      </c>
    </row>
    <row r="48" spans="1:11" ht="40.5">
      <c r="A48" s="10"/>
      <c r="B48" s="10"/>
      <c r="C48" s="10"/>
      <c r="D48" s="10"/>
      <c r="E48" s="105" t="s">
        <v>1301</v>
      </c>
      <c r="F48" s="106"/>
      <c r="G48" s="107"/>
      <c r="H48" s="107"/>
      <c r="I48" s="107"/>
      <c r="J48" s="107"/>
      <c r="K48" s="10"/>
    </row>
    <row r="49" spans="1:11" ht="20.25">
      <c r="A49" s="11">
        <v>21</v>
      </c>
      <c r="B49" s="9" t="s">
        <v>211</v>
      </c>
      <c r="C49" s="9" t="s">
        <v>86</v>
      </c>
      <c r="D49" s="9" t="s">
        <v>96</v>
      </c>
      <c r="E49" s="9" t="s">
        <v>331</v>
      </c>
      <c r="F49" s="102">
        <v>17400</v>
      </c>
      <c r="G49" s="102">
        <v>17400</v>
      </c>
      <c r="H49" s="102">
        <v>17400</v>
      </c>
      <c r="I49" s="102">
        <v>17400</v>
      </c>
      <c r="J49" s="102">
        <v>17400</v>
      </c>
      <c r="K49" s="9" t="s">
        <v>323</v>
      </c>
    </row>
    <row r="50" spans="1:11" ht="20.25">
      <c r="A50" s="13"/>
      <c r="B50" s="13"/>
      <c r="C50" s="13"/>
      <c r="D50" s="13"/>
      <c r="E50" s="13" t="s">
        <v>332</v>
      </c>
      <c r="F50" s="104"/>
      <c r="G50" s="104"/>
      <c r="H50" s="104"/>
      <c r="I50" s="104"/>
      <c r="J50" s="104"/>
      <c r="K50" s="13" t="s">
        <v>333</v>
      </c>
    </row>
    <row r="51" spans="1:11" ht="20.25">
      <c r="A51" s="13"/>
      <c r="B51" s="13"/>
      <c r="C51" s="13"/>
      <c r="D51" s="13"/>
      <c r="E51" s="13" t="s">
        <v>334</v>
      </c>
      <c r="F51" s="104"/>
      <c r="G51" s="104"/>
      <c r="H51" s="104"/>
      <c r="I51" s="104"/>
      <c r="J51" s="104"/>
      <c r="K51" s="13" t="s">
        <v>1302</v>
      </c>
    </row>
    <row r="52" spans="1:11" ht="20.25">
      <c r="A52" s="10"/>
      <c r="B52" s="10"/>
      <c r="C52" s="10"/>
      <c r="D52" s="10"/>
      <c r="E52" s="10"/>
      <c r="F52" s="107"/>
      <c r="G52" s="107"/>
      <c r="H52" s="107"/>
      <c r="I52" s="107"/>
      <c r="J52" s="107"/>
      <c r="K52" s="10" t="s">
        <v>303</v>
      </c>
    </row>
    <row r="53" spans="1:11" ht="202.5">
      <c r="A53" s="5">
        <v>22</v>
      </c>
      <c r="B53" s="60" t="s">
        <v>354</v>
      </c>
      <c r="C53" s="5" t="s">
        <v>86</v>
      </c>
      <c r="D53" s="5" t="s">
        <v>87</v>
      </c>
      <c r="E53" s="8" t="s">
        <v>79</v>
      </c>
      <c r="F53" s="37">
        <v>33600</v>
      </c>
      <c r="G53" s="37">
        <v>33600</v>
      </c>
      <c r="H53" s="37">
        <v>33600</v>
      </c>
      <c r="I53" s="37">
        <v>33600</v>
      </c>
      <c r="J53" s="37">
        <v>33600</v>
      </c>
      <c r="K53" s="108" t="s">
        <v>347</v>
      </c>
    </row>
    <row r="54" spans="1:11" ht="182.25">
      <c r="A54" s="5">
        <v>23</v>
      </c>
      <c r="B54" s="60" t="s">
        <v>354</v>
      </c>
      <c r="C54" s="5" t="s">
        <v>86</v>
      </c>
      <c r="D54" s="60" t="s">
        <v>100</v>
      </c>
      <c r="E54" s="8" t="s">
        <v>80</v>
      </c>
      <c r="F54" s="37">
        <v>60000</v>
      </c>
      <c r="G54" s="37">
        <v>60000</v>
      </c>
      <c r="H54" s="37">
        <v>60000</v>
      </c>
      <c r="I54" s="37">
        <v>60000</v>
      </c>
      <c r="J54" s="37">
        <v>60000</v>
      </c>
      <c r="K54" s="108" t="s">
        <v>347</v>
      </c>
    </row>
    <row r="55" spans="1:11" ht="202.5">
      <c r="A55" s="5">
        <v>24</v>
      </c>
      <c r="B55" s="60" t="s">
        <v>354</v>
      </c>
      <c r="C55" s="5" t="s">
        <v>86</v>
      </c>
      <c r="D55" s="60" t="s">
        <v>100</v>
      </c>
      <c r="E55" s="8" t="s">
        <v>81</v>
      </c>
      <c r="F55" s="43">
        <v>300000</v>
      </c>
      <c r="G55" s="43">
        <v>300000</v>
      </c>
      <c r="H55" s="43">
        <v>300000</v>
      </c>
      <c r="I55" s="43">
        <v>300000</v>
      </c>
      <c r="J55" s="43">
        <v>300000</v>
      </c>
      <c r="K55" s="108" t="s">
        <v>347</v>
      </c>
    </row>
    <row r="56" spans="1:11" ht="101.25">
      <c r="A56" s="5">
        <v>25</v>
      </c>
      <c r="B56" s="60" t="s">
        <v>354</v>
      </c>
      <c r="C56" s="245" t="s">
        <v>348</v>
      </c>
      <c r="D56" s="8" t="s">
        <v>1410</v>
      </c>
      <c r="E56" s="246" t="s">
        <v>1411</v>
      </c>
      <c r="F56" s="248">
        <v>50000</v>
      </c>
      <c r="G56" s="248">
        <v>50000</v>
      </c>
      <c r="H56" s="248">
        <v>50000</v>
      </c>
      <c r="I56" s="248">
        <v>50000</v>
      </c>
      <c r="J56" s="248">
        <v>50000</v>
      </c>
      <c r="K56" s="249" t="s">
        <v>347</v>
      </c>
    </row>
    <row r="57" spans="1:11" s="237" customFormat="1" ht="101.25">
      <c r="A57" s="250">
        <v>26</v>
      </c>
      <c r="B57" s="292" t="s">
        <v>354</v>
      </c>
      <c r="C57" s="245" t="s">
        <v>348</v>
      </c>
      <c r="D57" s="245" t="s">
        <v>348</v>
      </c>
      <c r="E57" s="246" t="s">
        <v>350</v>
      </c>
      <c r="F57" s="248">
        <v>30000</v>
      </c>
      <c r="G57" s="248">
        <v>30000</v>
      </c>
      <c r="H57" s="248">
        <v>30000</v>
      </c>
      <c r="I57" s="248">
        <v>30000</v>
      </c>
      <c r="J57" s="248">
        <v>30000</v>
      </c>
      <c r="K57" s="249" t="s">
        <v>347</v>
      </c>
    </row>
    <row r="58" spans="1:11" s="237" customFormat="1" ht="101.25">
      <c r="A58" s="250">
        <v>27</v>
      </c>
      <c r="B58" s="292" t="s">
        <v>354</v>
      </c>
      <c r="C58" s="245" t="s">
        <v>348</v>
      </c>
      <c r="D58" s="245" t="s">
        <v>348</v>
      </c>
      <c r="E58" s="246" t="s">
        <v>351</v>
      </c>
      <c r="F58" s="248">
        <v>30000</v>
      </c>
      <c r="G58" s="248">
        <v>30000</v>
      </c>
      <c r="H58" s="248">
        <v>30000</v>
      </c>
      <c r="I58" s="248">
        <v>30000</v>
      </c>
      <c r="J58" s="248">
        <v>30000</v>
      </c>
      <c r="K58" s="249" t="s">
        <v>347</v>
      </c>
    </row>
    <row r="59" spans="1:11" s="237" customFormat="1" ht="101.25">
      <c r="A59" s="250">
        <v>28</v>
      </c>
      <c r="B59" s="292" t="s">
        <v>354</v>
      </c>
      <c r="C59" s="245" t="s">
        <v>348</v>
      </c>
      <c r="D59" s="245" t="s">
        <v>348</v>
      </c>
      <c r="E59" s="246" t="s">
        <v>352</v>
      </c>
      <c r="F59" s="248">
        <v>30000</v>
      </c>
      <c r="G59" s="248">
        <v>30000</v>
      </c>
      <c r="H59" s="248">
        <v>30000</v>
      </c>
      <c r="I59" s="248">
        <v>30000</v>
      </c>
      <c r="J59" s="248">
        <v>30000</v>
      </c>
      <c r="K59" s="249" t="s">
        <v>347</v>
      </c>
    </row>
    <row r="60" spans="1:11" ht="182.25">
      <c r="A60" s="5">
        <v>29</v>
      </c>
      <c r="B60" s="60" t="s">
        <v>354</v>
      </c>
      <c r="C60" s="35" t="s">
        <v>348</v>
      </c>
      <c r="D60" s="35" t="s">
        <v>348</v>
      </c>
      <c r="E60" s="8" t="s">
        <v>349</v>
      </c>
      <c r="F60" s="37">
        <v>10000</v>
      </c>
      <c r="G60" s="37">
        <v>10000</v>
      </c>
      <c r="H60" s="37">
        <v>10000</v>
      </c>
      <c r="I60" s="37">
        <v>10000</v>
      </c>
      <c r="J60" s="37">
        <v>10000</v>
      </c>
      <c r="K60" s="108" t="s">
        <v>347</v>
      </c>
    </row>
    <row r="61" spans="1:11" ht="84">
      <c r="A61" s="5">
        <v>30</v>
      </c>
      <c r="B61" s="60" t="s">
        <v>85</v>
      </c>
      <c r="C61" s="5" t="s">
        <v>86</v>
      </c>
      <c r="D61" s="5" t="s">
        <v>87</v>
      </c>
      <c r="E61" s="8" t="s">
        <v>286</v>
      </c>
      <c r="F61" s="37">
        <v>59000</v>
      </c>
      <c r="G61" s="37">
        <v>59000</v>
      </c>
      <c r="H61" s="37">
        <v>59000</v>
      </c>
      <c r="I61" s="37">
        <v>59000</v>
      </c>
      <c r="J61" s="37">
        <v>59000</v>
      </c>
      <c r="K61" s="108" t="s">
        <v>88</v>
      </c>
    </row>
    <row r="62" spans="1:11" ht="105">
      <c r="A62" s="5">
        <v>31</v>
      </c>
      <c r="B62" s="60" t="s">
        <v>85</v>
      </c>
      <c r="C62" s="5" t="s">
        <v>86</v>
      </c>
      <c r="D62" s="5" t="s">
        <v>87</v>
      </c>
      <c r="E62" s="8" t="s">
        <v>287</v>
      </c>
      <c r="F62" s="37">
        <v>9100</v>
      </c>
      <c r="G62" s="37">
        <v>9100</v>
      </c>
      <c r="H62" s="37">
        <v>9100</v>
      </c>
      <c r="I62" s="37">
        <v>9100</v>
      </c>
      <c r="J62" s="37">
        <v>9100</v>
      </c>
      <c r="K62" s="108" t="s">
        <v>88</v>
      </c>
    </row>
    <row r="63" spans="1:11" ht="234" customHeight="1">
      <c r="A63" s="5">
        <v>32</v>
      </c>
      <c r="B63" s="60" t="s">
        <v>85</v>
      </c>
      <c r="C63" s="5" t="s">
        <v>86</v>
      </c>
      <c r="D63" s="60" t="s">
        <v>89</v>
      </c>
      <c r="E63" s="8" t="s">
        <v>288</v>
      </c>
      <c r="F63" s="37">
        <v>6500</v>
      </c>
      <c r="G63" s="37">
        <v>6500</v>
      </c>
      <c r="H63" s="37">
        <v>6500</v>
      </c>
      <c r="I63" s="37">
        <v>6500</v>
      </c>
      <c r="J63" s="37">
        <v>6500</v>
      </c>
      <c r="K63" s="108" t="s">
        <v>88</v>
      </c>
    </row>
    <row r="64" spans="1:11" ht="42">
      <c r="A64" s="38">
        <v>33</v>
      </c>
      <c r="B64" s="758" t="s">
        <v>85</v>
      </c>
      <c r="C64" s="38" t="s">
        <v>86</v>
      </c>
      <c r="D64" s="115" t="s">
        <v>89</v>
      </c>
      <c r="E64" s="14" t="s">
        <v>92</v>
      </c>
      <c r="F64" s="48"/>
      <c r="G64" s="44"/>
      <c r="H64" s="44"/>
      <c r="I64" s="44"/>
      <c r="J64" s="44"/>
      <c r="K64" s="109" t="s">
        <v>88</v>
      </c>
    </row>
    <row r="65" spans="1:11" ht="42">
      <c r="A65" s="40"/>
      <c r="B65" s="759"/>
      <c r="C65" s="40"/>
      <c r="D65" s="40"/>
      <c r="E65" s="41" t="s">
        <v>90</v>
      </c>
      <c r="F65" s="45">
        <v>19000</v>
      </c>
      <c r="G65" s="45">
        <v>19000</v>
      </c>
      <c r="H65" s="45">
        <v>19000</v>
      </c>
      <c r="I65" s="45">
        <v>19000</v>
      </c>
      <c r="J65" s="45">
        <v>19000</v>
      </c>
      <c r="K65" s="110"/>
    </row>
    <row r="66" spans="1:11" ht="21">
      <c r="A66" s="40"/>
      <c r="B66" s="40"/>
      <c r="C66" s="40"/>
      <c r="D66" s="40"/>
      <c r="E66" s="41" t="s">
        <v>84</v>
      </c>
      <c r="F66" s="45">
        <v>13000</v>
      </c>
      <c r="G66" s="45">
        <v>13000</v>
      </c>
      <c r="H66" s="45">
        <v>13000</v>
      </c>
      <c r="I66" s="45">
        <v>13000</v>
      </c>
      <c r="J66" s="45">
        <v>13000</v>
      </c>
      <c r="K66" s="110"/>
    </row>
    <row r="67" spans="1:11" ht="84">
      <c r="A67" s="12"/>
      <c r="B67" s="12"/>
      <c r="C67" s="12"/>
      <c r="D67" s="12"/>
      <c r="E67" s="42" t="s">
        <v>289</v>
      </c>
      <c r="F67" s="46">
        <v>12000</v>
      </c>
      <c r="G67" s="46">
        <v>12000</v>
      </c>
      <c r="H67" s="46">
        <v>12000</v>
      </c>
      <c r="I67" s="46">
        <v>12000</v>
      </c>
      <c r="J67" s="46">
        <v>12000</v>
      </c>
      <c r="K67" s="111"/>
    </row>
    <row r="68" spans="1:11" ht="105">
      <c r="A68" s="5">
        <v>34</v>
      </c>
      <c r="B68" s="60" t="s">
        <v>85</v>
      </c>
      <c r="C68" s="5" t="s">
        <v>86</v>
      </c>
      <c r="D68" s="5" t="s">
        <v>91</v>
      </c>
      <c r="E68" s="8" t="s">
        <v>290</v>
      </c>
      <c r="F68" s="37">
        <v>5500</v>
      </c>
      <c r="G68" s="37">
        <v>5500</v>
      </c>
      <c r="H68" s="37">
        <v>5500</v>
      </c>
      <c r="I68" s="37">
        <v>5500</v>
      </c>
      <c r="J68" s="37">
        <v>5500</v>
      </c>
      <c r="K68" s="108" t="s">
        <v>88</v>
      </c>
    </row>
    <row r="69" spans="1:11" ht="84">
      <c r="A69" s="5">
        <v>35</v>
      </c>
      <c r="B69" s="60" t="s">
        <v>85</v>
      </c>
      <c r="C69" s="5" t="s">
        <v>86</v>
      </c>
      <c r="D69" s="5" t="s">
        <v>91</v>
      </c>
      <c r="E69" s="8" t="s">
        <v>93</v>
      </c>
      <c r="F69" s="37">
        <v>5600</v>
      </c>
      <c r="G69" s="37">
        <v>5600</v>
      </c>
      <c r="H69" s="37">
        <v>5600</v>
      </c>
      <c r="I69" s="37">
        <v>5600</v>
      </c>
      <c r="J69" s="37">
        <v>5600</v>
      </c>
      <c r="K69" s="108" t="s">
        <v>88</v>
      </c>
    </row>
    <row r="70" spans="1:11" ht="126">
      <c r="A70" s="5">
        <v>36</v>
      </c>
      <c r="B70" s="60" t="s">
        <v>85</v>
      </c>
      <c r="C70" s="5" t="s">
        <v>86</v>
      </c>
      <c r="D70" s="5" t="s">
        <v>94</v>
      </c>
      <c r="E70" s="8" t="s">
        <v>291</v>
      </c>
      <c r="F70" s="37">
        <v>21000</v>
      </c>
      <c r="G70" s="37">
        <v>21000</v>
      </c>
      <c r="H70" s="37">
        <v>21000</v>
      </c>
      <c r="I70" s="37">
        <v>21000</v>
      </c>
      <c r="J70" s="37">
        <v>21000</v>
      </c>
      <c r="K70" s="108" t="s">
        <v>88</v>
      </c>
    </row>
    <row r="71" spans="1:11" ht="84">
      <c r="A71" s="5">
        <v>37</v>
      </c>
      <c r="B71" s="60" t="s">
        <v>85</v>
      </c>
      <c r="C71" s="5" t="s">
        <v>86</v>
      </c>
      <c r="D71" s="5" t="s">
        <v>94</v>
      </c>
      <c r="E71" s="8" t="s">
        <v>292</v>
      </c>
      <c r="F71" s="37">
        <v>14000</v>
      </c>
      <c r="G71" s="37">
        <v>14000</v>
      </c>
      <c r="H71" s="37">
        <v>14000</v>
      </c>
      <c r="I71" s="37">
        <v>14000</v>
      </c>
      <c r="J71" s="37">
        <v>14000</v>
      </c>
      <c r="K71" s="108" t="s">
        <v>88</v>
      </c>
    </row>
    <row r="72" spans="1:11" ht="84">
      <c r="A72" s="5">
        <v>38</v>
      </c>
      <c r="B72" s="60" t="s">
        <v>85</v>
      </c>
      <c r="C72" s="5" t="s">
        <v>86</v>
      </c>
      <c r="D72" s="5" t="s">
        <v>94</v>
      </c>
      <c r="E72" s="8" t="s">
        <v>95</v>
      </c>
      <c r="F72" s="37">
        <v>7900</v>
      </c>
      <c r="G72" s="37">
        <v>7900</v>
      </c>
      <c r="H72" s="37">
        <v>7900</v>
      </c>
      <c r="I72" s="37">
        <v>7900</v>
      </c>
      <c r="J72" s="37">
        <v>7900</v>
      </c>
      <c r="K72" s="108" t="s">
        <v>88</v>
      </c>
    </row>
    <row r="73" spans="1:11" ht="69" customHeight="1">
      <c r="A73" s="5">
        <v>39</v>
      </c>
      <c r="B73" s="60" t="s">
        <v>85</v>
      </c>
      <c r="C73" s="5" t="s">
        <v>86</v>
      </c>
      <c r="D73" s="5" t="s">
        <v>94</v>
      </c>
      <c r="E73" s="8" t="s">
        <v>293</v>
      </c>
      <c r="F73" s="37">
        <v>22000</v>
      </c>
      <c r="G73" s="37">
        <v>8000</v>
      </c>
      <c r="H73" s="37">
        <v>8000</v>
      </c>
      <c r="I73" s="37">
        <v>8000</v>
      </c>
      <c r="J73" s="37">
        <v>8000</v>
      </c>
      <c r="K73" s="108" t="s">
        <v>88</v>
      </c>
    </row>
    <row r="74" spans="1:11" ht="147">
      <c r="A74" s="5">
        <v>40</v>
      </c>
      <c r="B74" s="60" t="s">
        <v>85</v>
      </c>
      <c r="C74" s="5" t="s">
        <v>86</v>
      </c>
      <c r="D74" s="5" t="s">
        <v>96</v>
      </c>
      <c r="E74" s="8" t="s">
        <v>98</v>
      </c>
      <c r="F74" s="37">
        <v>22000</v>
      </c>
      <c r="G74" s="37">
        <v>22000</v>
      </c>
      <c r="H74" s="37">
        <v>22000</v>
      </c>
      <c r="I74" s="37">
        <v>22000</v>
      </c>
      <c r="J74" s="37">
        <v>22000</v>
      </c>
      <c r="K74" s="108" t="s">
        <v>88</v>
      </c>
    </row>
    <row r="75" spans="1:11" ht="147">
      <c r="A75" s="5">
        <v>41</v>
      </c>
      <c r="B75" s="60" t="s">
        <v>85</v>
      </c>
      <c r="C75" s="5" t="s">
        <v>86</v>
      </c>
      <c r="D75" s="5" t="s">
        <v>96</v>
      </c>
      <c r="E75" s="8" t="s">
        <v>294</v>
      </c>
      <c r="F75" s="37">
        <v>22000</v>
      </c>
      <c r="G75" s="37">
        <v>22000</v>
      </c>
      <c r="H75" s="37">
        <v>22000</v>
      </c>
      <c r="I75" s="37">
        <v>22000</v>
      </c>
      <c r="J75" s="37">
        <v>22000</v>
      </c>
      <c r="K75" s="108" t="s">
        <v>88</v>
      </c>
    </row>
    <row r="76" spans="1:11" ht="132" customHeight="1">
      <c r="A76" s="5">
        <v>42</v>
      </c>
      <c r="B76" s="60" t="s">
        <v>85</v>
      </c>
      <c r="C76" s="5" t="s">
        <v>86</v>
      </c>
      <c r="D76" s="5" t="s">
        <v>96</v>
      </c>
      <c r="E76" s="8" t="s">
        <v>295</v>
      </c>
      <c r="F76" s="37">
        <v>8900</v>
      </c>
      <c r="G76" s="37">
        <v>8900</v>
      </c>
      <c r="H76" s="37">
        <v>8900</v>
      </c>
      <c r="I76" s="37">
        <v>8900</v>
      </c>
      <c r="J76" s="37">
        <v>8900</v>
      </c>
      <c r="K76" s="108" t="s">
        <v>88</v>
      </c>
    </row>
    <row r="77" spans="1:11" ht="105">
      <c r="A77" s="5">
        <v>43</v>
      </c>
      <c r="B77" s="60" t="s">
        <v>85</v>
      </c>
      <c r="C77" s="5" t="s">
        <v>86</v>
      </c>
      <c r="D77" s="5" t="s">
        <v>96</v>
      </c>
      <c r="E77" s="8" t="s">
        <v>296</v>
      </c>
      <c r="F77" s="47">
        <v>5800</v>
      </c>
      <c r="G77" s="37">
        <v>5800</v>
      </c>
      <c r="H77" s="37">
        <v>5800</v>
      </c>
      <c r="I77" s="37">
        <v>5800</v>
      </c>
      <c r="J77" s="37">
        <v>5800</v>
      </c>
      <c r="K77" s="108" t="s">
        <v>88</v>
      </c>
    </row>
    <row r="78" spans="1:11" s="59" customFormat="1" ht="147">
      <c r="A78" s="5">
        <v>44</v>
      </c>
      <c r="B78" s="60" t="s">
        <v>85</v>
      </c>
      <c r="C78" s="5" t="s">
        <v>86</v>
      </c>
      <c r="D78" s="60" t="s">
        <v>96</v>
      </c>
      <c r="E78" s="60" t="s">
        <v>338</v>
      </c>
      <c r="F78" s="58">
        <v>700</v>
      </c>
      <c r="G78" s="58">
        <v>700</v>
      </c>
      <c r="H78" s="43">
        <v>700</v>
      </c>
      <c r="I78" s="43">
        <v>700</v>
      </c>
      <c r="J78" s="43">
        <v>700</v>
      </c>
      <c r="K78" s="81" t="s">
        <v>88</v>
      </c>
    </row>
    <row r="79" spans="1:11" ht="126">
      <c r="A79" s="5">
        <v>45</v>
      </c>
      <c r="B79" s="5" t="s">
        <v>97</v>
      </c>
      <c r="C79" s="5" t="s">
        <v>86</v>
      </c>
      <c r="D79" s="5" t="s">
        <v>96</v>
      </c>
      <c r="E79" s="8" t="s">
        <v>297</v>
      </c>
      <c r="F79" s="47">
        <v>22000</v>
      </c>
      <c r="G79" s="37">
        <v>22000</v>
      </c>
      <c r="H79" s="37">
        <v>22000</v>
      </c>
      <c r="I79" s="37">
        <v>22000</v>
      </c>
      <c r="J79" s="37">
        <v>22000</v>
      </c>
      <c r="K79" s="108" t="s">
        <v>134</v>
      </c>
    </row>
    <row r="80" spans="1:11" ht="126">
      <c r="A80" s="5">
        <v>46</v>
      </c>
      <c r="B80" s="5" t="s">
        <v>97</v>
      </c>
      <c r="C80" s="5" t="s">
        <v>86</v>
      </c>
      <c r="D80" s="5" t="s">
        <v>96</v>
      </c>
      <c r="E80" s="8" t="s">
        <v>298</v>
      </c>
      <c r="F80" s="47">
        <v>9000</v>
      </c>
      <c r="G80" s="37">
        <v>9000</v>
      </c>
      <c r="H80" s="37">
        <v>9000</v>
      </c>
      <c r="I80" s="37">
        <v>9000</v>
      </c>
      <c r="J80" s="37">
        <v>9000</v>
      </c>
      <c r="K80" s="108" t="s">
        <v>134</v>
      </c>
    </row>
    <row r="81" spans="1:11" ht="126">
      <c r="A81" s="5">
        <v>47</v>
      </c>
      <c r="B81" s="5" t="s">
        <v>97</v>
      </c>
      <c r="C81" s="5" t="s">
        <v>86</v>
      </c>
      <c r="D81" s="5" t="s">
        <v>96</v>
      </c>
      <c r="E81" s="8" t="s">
        <v>299</v>
      </c>
      <c r="F81" s="37">
        <v>15000</v>
      </c>
      <c r="G81" s="37">
        <v>15000</v>
      </c>
      <c r="H81" s="37">
        <v>15000</v>
      </c>
      <c r="I81" s="37">
        <v>15000</v>
      </c>
      <c r="J81" s="37">
        <v>15000</v>
      </c>
      <c r="K81" s="108" t="s">
        <v>134</v>
      </c>
    </row>
    <row r="82" spans="1:11" ht="44.25" customHeight="1">
      <c r="A82" s="40">
        <v>48</v>
      </c>
      <c r="B82" s="40" t="s">
        <v>97</v>
      </c>
      <c r="C82" s="40" t="s">
        <v>86</v>
      </c>
      <c r="D82" s="40" t="s">
        <v>260</v>
      </c>
      <c r="E82" s="41" t="s">
        <v>261</v>
      </c>
      <c r="F82" s="96">
        <v>30700</v>
      </c>
      <c r="G82" s="45">
        <v>30700</v>
      </c>
      <c r="H82" s="45">
        <v>30700</v>
      </c>
      <c r="I82" s="45">
        <v>30700</v>
      </c>
      <c r="J82" s="45">
        <v>30700</v>
      </c>
      <c r="K82" s="45" t="s">
        <v>134</v>
      </c>
    </row>
    <row r="83" spans="1:11" ht="42">
      <c r="A83" s="40"/>
      <c r="B83" s="40"/>
      <c r="C83" s="40"/>
      <c r="D83" s="40"/>
      <c r="E83" s="41" t="s">
        <v>262</v>
      </c>
      <c r="F83" s="96"/>
      <c r="G83" s="45"/>
      <c r="H83" s="45"/>
      <c r="I83" s="45"/>
      <c r="J83" s="45"/>
      <c r="K83" s="45"/>
    </row>
    <row r="84" spans="1:11" ht="105">
      <c r="A84" s="12"/>
      <c r="B84" s="12"/>
      <c r="C84" s="12"/>
      <c r="D84" s="12"/>
      <c r="E84" s="42" t="s">
        <v>263</v>
      </c>
      <c r="F84" s="97"/>
      <c r="G84" s="46"/>
      <c r="H84" s="46"/>
      <c r="I84" s="46"/>
      <c r="J84" s="46"/>
      <c r="K84" s="46"/>
    </row>
    <row r="85" spans="1:11" s="36" customFormat="1" ht="63">
      <c r="A85" s="5">
        <v>49</v>
      </c>
      <c r="B85" s="245" t="s">
        <v>355</v>
      </c>
      <c r="C85" s="245" t="s">
        <v>86</v>
      </c>
      <c r="D85" s="245" t="s">
        <v>87</v>
      </c>
      <c r="E85" s="246" t="s">
        <v>340</v>
      </c>
      <c r="F85" s="247">
        <v>13000</v>
      </c>
      <c r="G85" s="247">
        <v>13000</v>
      </c>
      <c r="H85" s="248">
        <v>13000</v>
      </c>
      <c r="I85" s="248">
        <v>13000</v>
      </c>
      <c r="J85" s="248">
        <v>13000</v>
      </c>
      <c r="K85" s="249" t="s">
        <v>63</v>
      </c>
    </row>
    <row r="86" spans="1:11" ht="42">
      <c r="A86" s="5">
        <v>50</v>
      </c>
      <c r="B86" s="245" t="s">
        <v>355</v>
      </c>
      <c r="C86" s="245" t="s">
        <v>86</v>
      </c>
      <c r="D86" s="245" t="s">
        <v>87</v>
      </c>
      <c r="E86" s="246" t="s">
        <v>341</v>
      </c>
      <c r="F86" s="248">
        <v>50000</v>
      </c>
      <c r="G86" s="248">
        <v>50000</v>
      </c>
      <c r="H86" s="248">
        <v>50000</v>
      </c>
      <c r="I86" s="248">
        <v>50000</v>
      </c>
      <c r="J86" s="248">
        <v>50000</v>
      </c>
      <c r="K86" s="249" t="s">
        <v>63</v>
      </c>
    </row>
    <row r="87" spans="1:11" ht="63">
      <c r="A87" s="5">
        <v>51</v>
      </c>
      <c r="B87" s="245" t="s">
        <v>355</v>
      </c>
      <c r="C87" s="245" t="s">
        <v>86</v>
      </c>
      <c r="D87" s="245" t="s">
        <v>87</v>
      </c>
      <c r="E87" s="246" t="s">
        <v>342</v>
      </c>
      <c r="F87" s="248">
        <v>17000</v>
      </c>
      <c r="G87" s="248">
        <v>17000</v>
      </c>
      <c r="H87" s="248">
        <v>17000</v>
      </c>
      <c r="I87" s="248">
        <v>17000</v>
      </c>
      <c r="J87" s="248">
        <v>17000</v>
      </c>
      <c r="K87" s="249" t="s">
        <v>63</v>
      </c>
    </row>
    <row r="88" spans="1:11" ht="42">
      <c r="A88" s="5">
        <v>52</v>
      </c>
      <c r="B88" s="245" t="s">
        <v>355</v>
      </c>
      <c r="C88" s="245" t="s">
        <v>86</v>
      </c>
      <c r="D88" s="245" t="s">
        <v>87</v>
      </c>
      <c r="E88" s="246" t="s">
        <v>343</v>
      </c>
      <c r="F88" s="248">
        <v>10000</v>
      </c>
      <c r="G88" s="248">
        <v>10000</v>
      </c>
      <c r="H88" s="248">
        <v>10000</v>
      </c>
      <c r="I88" s="248">
        <v>10000</v>
      </c>
      <c r="J88" s="248">
        <v>10000</v>
      </c>
      <c r="K88" s="249" t="s">
        <v>63</v>
      </c>
    </row>
    <row r="89" spans="1:11" ht="42">
      <c r="A89" s="5">
        <v>53</v>
      </c>
      <c r="B89" s="245" t="s">
        <v>355</v>
      </c>
      <c r="C89" s="245" t="s">
        <v>86</v>
      </c>
      <c r="D89" s="245" t="s">
        <v>346</v>
      </c>
      <c r="E89" s="246" t="s">
        <v>344</v>
      </c>
      <c r="F89" s="248">
        <v>20000</v>
      </c>
      <c r="G89" s="248">
        <v>20000</v>
      </c>
      <c r="H89" s="248">
        <v>20000</v>
      </c>
      <c r="I89" s="248">
        <v>20000</v>
      </c>
      <c r="J89" s="248">
        <v>20000</v>
      </c>
      <c r="K89" s="249" t="s">
        <v>63</v>
      </c>
    </row>
    <row r="90" spans="1:11" ht="63">
      <c r="A90" s="5">
        <v>54</v>
      </c>
      <c r="B90" s="245" t="s">
        <v>355</v>
      </c>
      <c r="C90" s="245" t="s">
        <v>86</v>
      </c>
      <c r="D90" s="245" t="s">
        <v>94</v>
      </c>
      <c r="E90" s="246" t="s">
        <v>345</v>
      </c>
      <c r="F90" s="248">
        <v>6400</v>
      </c>
      <c r="G90" s="248">
        <v>6400</v>
      </c>
      <c r="H90" s="248">
        <v>6400</v>
      </c>
      <c r="I90" s="248">
        <v>6400</v>
      </c>
      <c r="J90" s="248">
        <v>6400</v>
      </c>
      <c r="K90" s="249" t="s">
        <v>63</v>
      </c>
    </row>
    <row r="91" spans="1:11" s="237" customFormat="1" ht="147">
      <c r="A91" s="5">
        <v>55</v>
      </c>
      <c r="B91" s="245" t="s">
        <v>355</v>
      </c>
      <c r="C91" s="245" t="s">
        <v>86</v>
      </c>
      <c r="D91" s="245" t="s">
        <v>94</v>
      </c>
      <c r="E91" s="246" t="s">
        <v>353</v>
      </c>
      <c r="F91" s="248">
        <v>55400</v>
      </c>
      <c r="G91" s="248">
        <v>55400</v>
      </c>
      <c r="H91" s="248">
        <v>55400</v>
      </c>
      <c r="I91" s="248">
        <v>55400</v>
      </c>
      <c r="J91" s="248">
        <v>55400</v>
      </c>
      <c r="K91" s="249" t="s">
        <v>63</v>
      </c>
    </row>
    <row r="92" spans="1:11" s="237" customFormat="1" ht="21">
      <c r="A92" s="467">
        <v>56</v>
      </c>
      <c r="B92" s="467" t="s">
        <v>97</v>
      </c>
      <c r="C92" s="467" t="s">
        <v>86</v>
      </c>
      <c r="D92" s="467" t="s">
        <v>1483</v>
      </c>
      <c r="E92" s="468" t="s">
        <v>1484</v>
      </c>
      <c r="F92" s="95">
        <v>17500</v>
      </c>
      <c r="G92" s="95">
        <v>17500</v>
      </c>
      <c r="H92" s="95">
        <v>17500</v>
      </c>
      <c r="I92" s="95">
        <v>17500</v>
      </c>
      <c r="J92" s="95">
        <v>17500</v>
      </c>
      <c r="K92" s="467" t="s">
        <v>283</v>
      </c>
    </row>
    <row r="93" spans="1:11" s="237" customFormat="1" ht="21">
      <c r="A93" s="469"/>
      <c r="B93" s="469"/>
      <c r="C93" s="469"/>
      <c r="D93" s="469" t="s">
        <v>1485</v>
      </c>
      <c r="E93" s="470" t="s">
        <v>1486</v>
      </c>
      <c r="F93" s="471"/>
      <c r="G93" s="471"/>
      <c r="H93" s="471"/>
      <c r="I93" s="471"/>
      <c r="J93" s="471"/>
      <c r="K93" s="469"/>
    </row>
    <row r="94" spans="1:11" ht="21">
      <c r="A94" s="469"/>
      <c r="B94" s="469"/>
      <c r="C94" s="469"/>
      <c r="D94" s="469"/>
      <c r="E94" s="470" t="s">
        <v>1487</v>
      </c>
      <c r="F94" s="471"/>
      <c r="G94" s="471"/>
      <c r="H94" s="471"/>
      <c r="I94" s="471"/>
      <c r="J94" s="471"/>
      <c r="K94" s="469"/>
    </row>
    <row r="95" spans="1:11" ht="21">
      <c r="A95" s="469"/>
      <c r="B95" s="469"/>
      <c r="C95" s="469"/>
      <c r="D95" s="469"/>
      <c r="E95" s="470" t="s">
        <v>1488</v>
      </c>
      <c r="F95" s="471"/>
      <c r="G95" s="471"/>
      <c r="H95" s="471"/>
      <c r="I95" s="471"/>
      <c r="J95" s="471"/>
      <c r="K95" s="469"/>
    </row>
    <row r="96" spans="1:11" ht="21">
      <c r="A96" s="469"/>
      <c r="B96" s="469"/>
      <c r="C96" s="469"/>
      <c r="D96" s="469" t="s">
        <v>1490</v>
      </c>
      <c r="E96" s="470" t="s">
        <v>1489</v>
      </c>
      <c r="F96" s="471"/>
      <c r="G96" s="471"/>
      <c r="H96" s="471"/>
      <c r="I96" s="471"/>
      <c r="J96" s="471"/>
      <c r="K96" s="469"/>
    </row>
    <row r="97" spans="1:11" ht="21">
      <c r="A97" s="472"/>
      <c r="B97" s="472"/>
      <c r="C97" s="472"/>
      <c r="D97" s="472"/>
      <c r="E97" s="473"/>
      <c r="F97" s="474"/>
      <c r="G97" s="474"/>
      <c r="H97" s="474"/>
      <c r="I97" s="474"/>
      <c r="J97" s="474"/>
      <c r="K97" s="472"/>
    </row>
    <row r="98" spans="1:11" s="330" customFormat="1" ht="171" customHeight="1">
      <c r="A98" s="321">
        <v>57</v>
      </c>
      <c r="B98" s="328" t="s">
        <v>211</v>
      </c>
      <c r="C98" s="328" t="s">
        <v>300</v>
      </c>
      <c r="D98" s="328" t="s">
        <v>94</v>
      </c>
      <c r="E98" s="322" t="s">
        <v>1511</v>
      </c>
      <c r="F98" s="329">
        <v>30100</v>
      </c>
      <c r="G98" s="329">
        <v>30100</v>
      </c>
      <c r="H98" s="329">
        <v>30100</v>
      </c>
      <c r="I98" s="329">
        <v>30100</v>
      </c>
      <c r="J98" s="329">
        <v>30100</v>
      </c>
      <c r="K98" s="321" t="s">
        <v>63</v>
      </c>
    </row>
    <row r="99" spans="1:11" s="330" customFormat="1" ht="184.5" customHeight="1">
      <c r="A99" s="321">
        <v>58</v>
      </c>
      <c r="B99" s="328" t="s">
        <v>211</v>
      </c>
      <c r="C99" s="328" t="s">
        <v>300</v>
      </c>
      <c r="D99" s="328" t="s">
        <v>94</v>
      </c>
      <c r="E99" s="322" t="s">
        <v>1512</v>
      </c>
      <c r="F99" s="329">
        <v>69600</v>
      </c>
      <c r="G99" s="329">
        <v>69600</v>
      </c>
      <c r="H99" s="329">
        <v>69600</v>
      </c>
      <c r="I99" s="329">
        <v>69600</v>
      </c>
      <c r="J99" s="329">
        <v>69600</v>
      </c>
      <c r="K99" s="321" t="s">
        <v>63</v>
      </c>
    </row>
    <row r="100" spans="1:11" s="330" customFormat="1" ht="21">
      <c r="A100" s="331">
        <v>59</v>
      </c>
      <c r="B100" s="331" t="s">
        <v>1513</v>
      </c>
      <c r="C100" s="331" t="s">
        <v>300</v>
      </c>
      <c r="D100" s="331" t="s">
        <v>94</v>
      </c>
      <c r="E100" s="332" t="s">
        <v>1514</v>
      </c>
      <c r="F100" s="333">
        <v>35000</v>
      </c>
      <c r="G100" s="333">
        <v>35000</v>
      </c>
      <c r="H100" s="333">
        <v>35000</v>
      </c>
      <c r="I100" s="333">
        <v>35000</v>
      </c>
      <c r="J100" s="333">
        <v>35000</v>
      </c>
      <c r="K100" s="331" t="s">
        <v>63</v>
      </c>
    </row>
    <row r="101" spans="1:11" s="330" customFormat="1" ht="21">
      <c r="A101" s="334"/>
      <c r="B101" s="334"/>
      <c r="C101" s="334"/>
      <c r="D101" s="334"/>
      <c r="E101" s="335" t="s">
        <v>1515</v>
      </c>
      <c r="F101" s="336"/>
      <c r="G101" s="336"/>
      <c r="H101" s="336"/>
      <c r="I101" s="336"/>
      <c r="J101" s="336"/>
      <c r="K101" s="334"/>
    </row>
    <row r="102" spans="1:11" s="330" customFormat="1" ht="21">
      <c r="A102" s="334"/>
      <c r="B102" s="334"/>
      <c r="C102" s="334"/>
      <c r="D102" s="334"/>
      <c r="E102" s="335" t="s">
        <v>1516</v>
      </c>
      <c r="F102" s="336"/>
      <c r="G102" s="336"/>
      <c r="H102" s="336"/>
      <c r="I102" s="336"/>
      <c r="J102" s="336"/>
      <c r="K102" s="336"/>
    </row>
    <row r="103" spans="1:11" s="330" customFormat="1" ht="21">
      <c r="A103" s="337"/>
      <c r="B103" s="337"/>
      <c r="C103" s="337"/>
      <c r="D103" s="337"/>
      <c r="E103" s="503" t="s">
        <v>1517</v>
      </c>
      <c r="F103" s="338"/>
      <c r="G103" s="338"/>
      <c r="H103" s="338"/>
      <c r="I103" s="338"/>
      <c r="J103" s="338"/>
      <c r="K103" s="338"/>
    </row>
    <row r="104" spans="1:11" s="330" customFormat="1" ht="42">
      <c r="A104" s="321">
        <v>60</v>
      </c>
      <c r="B104" s="321" t="s">
        <v>1513</v>
      </c>
      <c r="C104" s="321" t="s">
        <v>300</v>
      </c>
      <c r="D104" s="321" t="s">
        <v>94</v>
      </c>
      <c r="E104" s="322" t="s">
        <v>1518</v>
      </c>
      <c r="F104" s="324">
        <v>60000</v>
      </c>
      <c r="G104" s="324">
        <v>60000</v>
      </c>
      <c r="H104" s="324">
        <v>60000</v>
      </c>
      <c r="I104" s="324">
        <v>60000</v>
      </c>
      <c r="J104" s="324">
        <v>60000</v>
      </c>
      <c r="K104" s="321" t="s">
        <v>63</v>
      </c>
    </row>
    <row r="105" spans="1:11" s="330" customFormat="1" ht="84">
      <c r="A105" s="339">
        <v>61</v>
      </c>
      <c r="B105" s="339" t="s">
        <v>1513</v>
      </c>
      <c r="C105" s="339" t="s">
        <v>300</v>
      </c>
      <c r="D105" s="339" t="s">
        <v>94</v>
      </c>
      <c r="E105" s="340" t="s">
        <v>1519</v>
      </c>
      <c r="F105" s="341">
        <v>7500</v>
      </c>
      <c r="G105" s="341">
        <v>7500</v>
      </c>
      <c r="H105" s="341">
        <v>7500</v>
      </c>
      <c r="I105" s="341">
        <v>7500</v>
      </c>
      <c r="J105" s="341">
        <v>7500</v>
      </c>
      <c r="K105" s="339" t="s">
        <v>63</v>
      </c>
    </row>
    <row r="106" spans="1:11" s="330" customFormat="1" ht="21">
      <c r="A106" s="337"/>
      <c r="B106" s="337"/>
      <c r="C106" s="337"/>
      <c r="D106" s="337"/>
      <c r="E106" s="342"/>
      <c r="F106" s="338"/>
      <c r="G106" s="338"/>
      <c r="H106" s="338"/>
      <c r="I106" s="338"/>
      <c r="J106" s="338"/>
      <c r="K106" s="337"/>
    </row>
    <row r="107" spans="1:11" s="330" customFormat="1" ht="63">
      <c r="A107" s="343">
        <v>62</v>
      </c>
      <c r="B107" s="325" t="s">
        <v>354</v>
      </c>
      <c r="C107" s="326" t="s">
        <v>300</v>
      </c>
      <c r="D107" s="326" t="s">
        <v>1520</v>
      </c>
      <c r="E107" s="344" t="s">
        <v>1521</v>
      </c>
      <c r="F107" s="345">
        <v>23000</v>
      </c>
      <c r="G107" s="345">
        <v>23000</v>
      </c>
      <c r="H107" s="345">
        <v>23000</v>
      </c>
      <c r="I107" s="345">
        <v>23000</v>
      </c>
      <c r="J107" s="345">
        <v>23000</v>
      </c>
      <c r="K107" s="326" t="s">
        <v>63</v>
      </c>
    </row>
    <row r="108" spans="1:11" s="330" customFormat="1" ht="21">
      <c r="A108" s="334"/>
      <c r="B108" s="334"/>
      <c r="C108" s="334"/>
      <c r="D108" s="334"/>
      <c r="E108" s="344"/>
      <c r="F108" s="336"/>
      <c r="G108" s="336"/>
      <c r="H108" s="336"/>
      <c r="I108" s="336"/>
      <c r="J108" s="336"/>
      <c r="K108" s="334"/>
    </row>
    <row r="109" spans="1:11" s="330" customFormat="1" ht="21">
      <c r="A109" s="334"/>
      <c r="B109" s="334"/>
      <c r="C109" s="334"/>
      <c r="D109" s="334"/>
      <c r="E109" s="344"/>
      <c r="F109" s="336"/>
      <c r="G109" s="336"/>
      <c r="H109" s="336"/>
      <c r="I109" s="336"/>
      <c r="J109" s="336"/>
      <c r="K109" s="334"/>
    </row>
    <row r="110" spans="1:11" s="330" customFormat="1" ht="63">
      <c r="A110" s="321">
        <v>63</v>
      </c>
      <c r="B110" s="325" t="s">
        <v>354</v>
      </c>
      <c r="C110" s="326" t="s">
        <v>300</v>
      </c>
      <c r="D110" s="325" t="s">
        <v>1522</v>
      </c>
      <c r="E110" s="322" t="s">
        <v>1523</v>
      </c>
      <c r="F110" s="324">
        <v>117000</v>
      </c>
      <c r="G110" s="324">
        <v>117000</v>
      </c>
      <c r="H110" s="324">
        <v>117000</v>
      </c>
      <c r="I110" s="324">
        <v>117000</v>
      </c>
      <c r="J110" s="324">
        <v>117000</v>
      </c>
      <c r="K110" s="326" t="s">
        <v>63</v>
      </c>
    </row>
    <row r="111" spans="1:11" s="330" customFormat="1" ht="42">
      <c r="A111" s="326">
        <v>64</v>
      </c>
      <c r="B111" s="326" t="s">
        <v>1513</v>
      </c>
      <c r="C111" s="326" t="s">
        <v>300</v>
      </c>
      <c r="D111" s="326" t="s">
        <v>94</v>
      </c>
      <c r="E111" s="346" t="s">
        <v>1524</v>
      </c>
      <c r="F111" s="327">
        <v>18320</v>
      </c>
      <c r="G111" s="327">
        <v>18320</v>
      </c>
      <c r="H111" s="327">
        <v>18320</v>
      </c>
      <c r="I111" s="327">
        <v>18320</v>
      </c>
      <c r="J111" s="327">
        <v>18320</v>
      </c>
      <c r="K111" s="326" t="s">
        <v>63</v>
      </c>
    </row>
    <row r="112" spans="1:11" s="330" customFormat="1" ht="21">
      <c r="A112" s="347"/>
      <c r="B112" s="347"/>
      <c r="C112" s="347"/>
      <c r="D112" s="347"/>
      <c r="E112" s="348" t="s">
        <v>1525</v>
      </c>
      <c r="F112" s="349"/>
      <c r="G112" s="349"/>
      <c r="H112" s="349"/>
      <c r="I112" s="349"/>
      <c r="J112" s="349"/>
      <c r="K112" s="349"/>
    </row>
    <row r="113" spans="1:11" s="330" customFormat="1" ht="21">
      <c r="A113" s="350"/>
      <c r="B113" s="350"/>
      <c r="C113" s="350"/>
      <c r="D113" s="350"/>
      <c r="E113" s="350"/>
      <c r="F113" s="351"/>
      <c r="G113" s="351"/>
      <c r="H113" s="351"/>
      <c r="I113" s="351"/>
      <c r="J113" s="351"/>
      <c r="K113" s="351"/>
    </row>
    <row r="114" spans="1:11" s="330" customFormat="1" ht="63">
      <c r="A114" s="352">
        <v>65</v>
      </c>
      <c r="B114" s="353" t="s">
        <v>354</v>
      </c>
      <c r="C114" s="352" t="s">
        <v>300</v>
      </c>
      <c r="D114" s="352" t="s">
        <v>94</v>
      </c>
      <c r="E114" s="354" t="s">
        <v>1526</v>
      </c>
      <c r="F114" s="323">
        <v>10000</v>
      </c>
      <c r="G114" s="323">
        <v>10000</v>
      </c>
      <c r="H114" s="323">
        <v>10000</v>
      </c>
      <c r="I114" s="323">
        <v>10000</v>
      </c>
      <c r="J114" s="323">
        <v>10000</v>
      </c>
      <c r="K114" s="326" t="s">
        <v>63</v>
      </c>
    </row>
    <row r="115" spans="1:11" s="330" customFormat="1" ht="42">
      <c r="A115" s="326">
        <v>66</v>
      </c>
      <c r="B115" s="326" t="s">
        <v>1513</v>
      </c>
      <c r="C115" s="326" t="s">
        <v>300</v>
      </c>
      <c r="D115" s="326" t="s">
        <v>1520</v>
      </c>
      <c r="E115" s="346" t="s">
        <v>1527</v>
      </c>
      <c r="F115" s="327">
        <v>120000</v>
      </c>
      <c r="G115" s="327">
        <v>120000</v>
      </c>
      <c r="H115" s="327">
        <v>120000</v>
      </c>
      <c r="I115" s="327">
        <v>120000</v>
      </c>
      <c r="J115" s="327">
        <v>120000</v>
      </c>
      <c r="K115" s="326" t="s">
        <v>63</v>
      </c>
    </row>
    <row r="116" spans="1:11" s="330" customFormat="1" ht="21">
      <c r="A116" s="355"/>
      <c r="B116" s="355"/>
      <c r="C116" s="355"/>
      <c r="D116" s="355"/>
      <c r="E116" s="356"/>
      <c r="F116" s="357"/>
      <c r="G116" s="357"/>
      <c r="H116" s="357"/>
      <c r="I116" s="357"/>
      <c r="J116" s="357"/>
      <c r="K116" s="355"/>
    </row>
    <row r="117" spans="1:11" s="330" customFormat="1" ht="61.5" customHeight="1">
      <c r="A117" s="358"/>
      <c r="B117" s="358"/>
      <c r="C117" s="358"/>
      <c r="D117" s="358"/>
      <c r="E117" s="358"/>
      <c r="F117" s="359"/>
      <c r="G117" s="359"/>
      <c r="H117" s="359"/>
      <c r="I117" s="359"/>
      <c r="J117" s="359"/>
      <c r="K117" s="359"/>
    </row>
    <row r="118" spans="1:11" s="330" customFormat="1" ht="21">
      <c r="A118" s="360">
        <v>67</v>
      </c>
      <c r="B118" s="360" t="s">
        <v>1513</v>
      </c>
      <c r="C118" s="360" t="s">
        <v>300</v>
      </c>
      <c r="D118" s="360" t="s">
        <v>94</v>
      </c>
      <c r="E118" s="361" t="s">
        <v>1528</v>
      </c>
      <c r="F118" s="362">
        <v>120000</v>
      </c>
      <c r="G118" s="362">
        <v>120000</v>
      </c>
      <c r="H118" s="362">
        <v>120000</v>
      </c>
      <c r="I118" s="362">
        <v>120000</v>
      </c>
      <c r="J118" s="362">
        <v>120000</v>
      </c>
      <c r="K118" s="360" t="s">
        <v>63</v>
      </c>
    </row>
    <row r="119" spans="1:11" s="330" customFormat="1" ht="21">
      <c r="A119" s="355"/>
      <c r="B119" s="355"/>
      <c r="C119" s="355"/>
      <c r="D119" s="355"/>
      <c r="E119" s="356" t="s">
        <v>319</v>
      </c>
      <c r="F119" s="357"/>
      <c r="G119" s="357"/>
      <c r="H119" s="357"/>
      <c r="I119" s="357"/>
      <c r="J119" s="357"/>
      <c r="K119" s="355"/>
    </row>
    <row r="120" spans="1:11" s="330" customFormat="1" ht="21">
      <c r="A120" s="355"/>
      <c r="B120" s="355"/>
      <c r="C120" s="355"/>
      <c r="D120" s="355"/>
      <c r="E120" s="363"/>
      <c r="F120" s="357"/>
      <c r="G120" s="357"/>
      <c r="H120" s="357"/>
      <c r="I120" s="357"/>
      <c r="J120" s="357"/>
      <c r="K120" s="357"/>
    </row>
    <row r="121" spans="1:11" s="330" customFormat="1" ht="21">
      <c r="A121" s="360">
        <v>68</v>
      </c>
      <c r="B121" s="325" t="s">
        <v>354</v>
      </c>
      <c r="C121" s="360" t="s">
        <v>300</v>
      </c>
      <c r="D121" s="360" t="s">
        <v>94</v>
      </c>
      <c r="E121" s="346" t="s">
        <v>1529</v>
      </c>
      <c r="F121" s="362">
        <v>16600</v>
      </c>
      <c r="G121" s="362">
        <v>16600</v>
      </c>
      <c r="H121" s="362">
        <v>16600</v>
      </c>
      <c r="I121" s="362">
        <v>16600</v>
      </c>
      <c r="J121" s="362">
        <v>16600</v>
      </c>
      <c r="K121" s="326" t="s">
        <v>63</v>
      </c>
    </row>
    <row r="122" spans="1:11" s="330" customFormat="1" ht="108" customHeight="1">
      <c r="A122" s="358"/>
      <c r="B122" s="358"/>
      <c r="C122" s="358"/>
      <c r="D122" s="358"/>
      <c r="E122" s="364" t="s">
        <v>1530</v>
      </c>
      <c r="F122" s="359"/>
      <c r="G122" s="359"/>
      <c r="H122" s="359"/>
      <c r="I122" s="359"/>
      <c r="J122" s="359"/>
      <c r="K122" s="358"/>
    </row>
    <row r="123" spans="1:11" s="330" customFormat="1" ht="21">
      <c r="A123" s="360">
        <v>69</v>
      </c>
      <c r="B123" s="360" t="s">
        <v>1513</v>
      </c>
      <c r="C123" s="360" t="s">
        <v>300</v>
      </c>
      <c r="D123" s="360" t="s">
        <v>1531</v>
      </c>
      <c r="E123" s="361" t="s">
        <v>1532</v>
      </c>
      <c r="F123" s="362">
        <v>80000</v>
      </c>
      <c r="G123" s="362">
        <v>80000</v>
      </c>
      <c r="H123" s="362">
        <v>80000</v>
      </c>
      <c r="I123" s="362">
        <v>80000</v>
      </c>
      <c r="J123" s="362">
        <v>80000</v>
      </c>
      <c r="K123" s="360" t="s">
        <v>63</v>
      </c>
    </row>
    <row r="124" spans="1:11" s="330" customFormat="1" ht="21">
      <c r="A124" s="355"/>
      <c r="B124" s="355"/>
      <c r="C124" s="355"/>
      <c r="D124" s="355" t="s">
        <v>1533</v>
      </c>
      <c r="E124" s="356" t="s">
        <v>1534</v>
      </c>
      <c r="F124" s="357"/>
      <c r="G124" s="357"/>
      <c r="H124" s="357"/>
      <c r="I124" s="357"/>
      <c r="J124" s="357"/>
      <c r="K124" s="355"/>
    </row>
    <row r="125" spans="1:11" s="330" customFormat="1" ht="13.5" customHeight="1">
      <c r="A125" s="355"/>
      <c r="B125" s="355"/>
      <c r="C125" s="355"/>
      <c r="D125" s="355"/>
      <c r="E125" s="363"/>
      <c r="F125" s="357"/>
      <c r="G125" s="357"/>
      <c r="H125" s="357"/>
      <c r="I125" s="357"/>
      <c r="J125" s="357"/>
      <c r="K125" s="357"/>
    </row>
    <row r="126" spans="1:11" s="330" customFormat="1" ht="21" hidden="1">
      <c r="A126" s="358"/>
      <c r="B126" s="358"/>
      <c r="C126" s="358"/>
      <c r="D126" s="358"/>
      <c r="E126" s="358"/>
      <c r="F126" s="359"/>
      <c r="G126" s="359"/>
      <c r="H126" s="359"/>
      <c r="I126" s="359"/>
      <c r="J126" s="359"/>
      <c r="K126" s="359"/>
    </row>
    <row r="127" spans="1:11" s="330" customFormat="1" ht="21">
      <c r="A127" s="326">
        <v>70</v>
      </c>
      <c r="B127" s="326" t="s">
        <v>1513</v>
      </c>
      <c r="C127" s="326" t="s">
        <v>300</v>
      </c>
      <c r="D127" s="326" t="s">
        <v>1531</v>
      </c>
      <c r="E127" s="361" t="s">
        <v>1532</v>
      </c>
      <c r="F127" s="327">
        <v>26000</v>
      </c>
      <c r="G127" s="327">
        <v>26000</v>
      </c>
      <c r="H127" s="327">
        <v>26000</v>
      </c>
      <c r="I127" s="327">
        <v>26000</v>
      </c>
      <c r="J127" s="327">
        <v>26000</v>
      </c>
      <c r="K127" s="326" t="s">
        <v>63</v>
      </c>
    </row>
    <row r="128" spans="1:11" s="330" customFormat="1" ht="21">
      <c r="A128" s="350"/>
      <c r="B128" s="350"/>
      <c r="C128" s="350"/>
      <c r="D128" s="350" t="s">
        <v>1533</v>
      </c>
      <c r="E128" s="365" t="s">
        <v>1535</v>
      </c>
      <c r="F128" s="351"/>
      <c r="G128" s="351"/>
      <c r="H128" s="351"/>
      <c r="I128" s="351"/>
      <c r="J128" s="351"/>
      <c r="K128" s="350"/>
    </row>
    <row r="129" spans="1:11" s="330" customFormat="1" ht="21">
      <c r="A129" s="326">
        <v>71</v>
      </c>
      <c r="B129" s="325" t="s">
        <v>354</v>
      </c>
      <c r="C129" s="326" t="s">
        <v>300</v>
      </c>
      <c r="D129" s="326" t="s">
        <v>1536</v>
      </c>
      <c r="E129" s="361" t="s">
        <v>1537</v>
      </c>
      <c r="F129" s="327">
        <v>21000</v>
      </c>
      <c r="G129" s="327">
        <v>21000</v>
      </c>
      <c r="H129" s="327">
        <v>21000</v>
      </c>
      <c r="I129" s="327">
        <v>21000</v>
      </c>
      <c r="J129" s="327">
        <v>21000</v>
      </c>
      <c r="K129" s="326" t="s">
        <v>63</v>
      </c>
    </row>
    <row r="130" spans="1:11" s="330" customFormat="1" ht="42">
      <c r="A130" s="347"/>
      <c r="B130" s="347"/>
      <c r="C130" s="347"/>
      <c r="D130" s="347" t="s">
        <v>1538</v>
      </c>
      <c r="E130" s="356" t="s">
        <v>1539</v>
      </c>
      <c r="F130" s="349"/>
      <c r="G130" s="349"/>
      <c r="H130" s="349"/>
      <c r="I130" s="349"/>
      <c r="J130" s="349"/>
      <c r="K130" s="347"/>
    </row>
    <row r="131" spans="1:11" s="330" customFormat="1" ht="87" customHeight="1">
      <c r="A131" s="347"/>
      <c r="B131" s="347"/>
      <c r="C131" s="347"/>
      <c r="D131" s="347"/>
      <c r="E131" s="356"/>
      <c r="F131" s="349"/>
      <c r="G131" s="349"/>
      <c r="H131" s="349"/>
      <c r="I131" s="349"/>
      <c r="J131" s="349"/>
      <c r="K131" s="347"/>
    </row>
    <row r="132" spans="1:11" s="330" customFormat="1" ht="21" hidden="1">
      <c r="A132" s="350"/>
      <c r="B132" s="350"/>
      <c r="C132" s="350"/>
      <c r="D132" s="350"/>
      <c r="E132" s="365"/>
      <c r="F132" s="351"/>
      <c r="G132" s="351"/>
      <c r="H132" s="351"/>
      <c r="I132" s="351"/>
      <c r="J132" s="351"/>
      <c r="K132" s="350"/>
    </row>
    <row r="133" spans="1:11" s="330" customFormat="1" ht="21">
      <c r="A133" s="360">
        <v>72</v>
      </c>
      <c r="B133" s="360" t="s">
        <v>1513</v>
      </c>
      <c r="C133" s="360" t="s">
        <v>300</v>
      </c>
      <c r="D133" s="360" t="s">
        <v>1540</v>
      </c>
      <c r="E133" s="361" t="s">
        <v>1541</v>
      </c>
      <c r="F133" s="362">
        <v>333970</v>
      </c>
      <c r="G133" s="362">
        <v>333970</v>
      </c>
      <c r="H133" s="362">
        <v>333970</v>
      </c>
      <c r="I133" s="362">
        <v>333970</v>
      </c>
      <c r="J133" s="362">
        <v>333970</v>
      </c>
      <c r="K133" s="360" t="s">
        <v>63</v>
      </c>
    </row>
    <row r="134" spans="1:11" s="330" customFormat="1" ht="92.25" customHeight="1">
      <c r="A134" s="355"/>
      <c r="B134" s="355"/>
      <c r="C134" s="355"/>
      <c r="D134" s="347"/>
      <c r="E134" s="348" t="s">
        <v>1542</v>
      </c>
      <c r="F134" s="357"/>
      <c r="G134" s="357"/>
      <c r="H134" s="357"/>
      <c r="I134" s="357"/>
      <c r="J134" s="357"/>
      <c r="K134" s="355"/>
    </row>
    <row r="135" spans="1:11" s="330" customFormat="1" ht="25.5" customHeight="1">
      <c r="A135" s="355"/>
      <c r="B135" s="355"/>
      <c r="C135" s="355"/>
      <c r="D135" s="347"/>
      <c r="E135" s="348"/>
      <c r="F135" s="357"/>
      <c r="G135" s="357"/>
      <c r="H135" s="357"/>
      <c r="I135" s="357"/>
      <c r="J135" s="357"/>
      <c r="K135" s="355"/>
    </row>
    <row r="136" spans="1:11" s="330" customFormat="1" ht="92.25" customHeight="1" hidden="1">
      <c r="A136" s="355"/>
      <c r="B136" s="355"/>
      <c r="C136" s="355"/>
      <c r="D136" s="347"/>
      <c r="E136" s="348"/>
      <c r="F136" s="357"/>
      <c r="G136" s="357"/>
      <c r="H136" s="357"/>
      <c r="I136" s="357"/>
      <c r="J136" s="357"/>
      <c r="K136" s="355"/>
    </row>
    <row r="137" spans="1:11" s="330" customFormat="1" ht="92.25" customHeight="1" hidden="1">
      <c r="A137" s="355"/>
      <c r="B137" s="355"/>
      <c r="C137" s="355"/>
      <c r="D137" s="347"/>
      <c r="E137" s="348"/>
      <c r="F137" s="357"/>
      <c r="G137" s="357"/>
      <c r="H137" s="357"/>
      <c r="I137" s="357"/>
      <c r="J137" s="357"/>
      <c r="K137" s="355"/>
    </row>
    <row r="138" spans="1:11" s="330" customFormat="1" ht="21">
      <c r="A138" s="326">
        <v>73</v>
      </c>
      <c r="B138" s="326" t="s">
        <v>1513</v>
      </c>
      <c r="C138" s="326" t="s">
        <v>300</v>
      </c>
      <c r="D138" s="326" t="s">
        <v>1543</v>
      </c>
      <c r="E138" s="346" t="s">
        <v>1544</v>
      </c>
      <c r="F138" s="327">
        <v>246000</v>
      </c>
      <c r="G138" s="327">
        <v>246000</v>
      </c>
      <c r="H138" s="327">
        <v>246000</v>
      </c>
      <c r="I138" s="327">
        <v>246000</v>
      </c>
      <c r="J138" s="327">
        <v>246000</v>
      </c>
      <c r="K138" s="326" t="s">
        <v>63</v>
      </c>
    </row>
    <row r="139" spans="1:11" s="330" customFormat="1" ht="113.25" customHeight="1">
      <c r="A139" s="350"/>
      <c r="B139" s="350"/>
      <c r="C139" s="350"/>
      <c r="D139" s="350" t="s">
        <v>1545</v>
      </c>
      <c r="E139" s="364" t="s">
        <v>1546</v>
      </c>
      <c r="F139" s="351"/>
      <c r="G139" s="351"/>
      <c r="H139" s="351"/>
      <c r="I139" s="351"/>
      <c r="J139" s="351"/>
      <c r="K139" s="350"/>
    </row>
    <row r="140" spans="1:11" s="330" customFormat="1" ht="21">
      <c r="A140" s="326">
        <v>74</v>
      </c>
      <c r="B140" s="326" t="s">
        <v>1513</v>
      </c>
      <c r="C140" s="326" t="s">
        <v>300</v>
      </c>
      <c r="D140" s="326" t="s">
        <v>1547</v>
      </c>
      <c r="E140" s="346" t="s">
        <v>1548</v>
      </c>
      <c r="F140" s="603">
        <v>1025000</v>
      </c>
      <c r="G140" s="603">
        <v>1025000</v>
      </c>
      <c r="H140" s="603">
        <v>1025000</v>
      </c>
      <c r="I140" s="327">
        <v>1025000</v>
      </c>
      <c r="J140" s="327">
        <v>1025000</v>
      </c>
      <c r="K140" s="326" t="s">
        <v>63</v>
      </c>
    </row>
    <row r="141" spans="1:11" s="330" customFormat="1" ht="210">
      <c r="A141" s="350"/>
      <c r="B141" s="350"/>
      <c r="C141" s="350"/>
      <c r="D141" s="350" t="s">
        <v>1549</v>
      </c>
      <c r="E141" s="364" t="s">
        <v>1550</v>
      </c>
      <c r="F141" s="351"/>
      <c r="G141" s="351"/>
      <c r="H141" s="351"/>
      <c r="I141" s="351"/>
      <c r="J141" s="351"/>
      <c r="K141" s="350"/>
    </row>
    <row r="142" spans="1:11" s="330" customFormat="1" ht="48.75">
      <c r="A142" s="366">
        <v>75</v>
      </c>
      <c r="B142" s="745" t="s">
        <v>85</v>
      </c>
      <c r="C142" s="745" t="s">
        <v>86</v>
      </c>
      <c r="D142" s="745" t="s">
        <v>1551</v>
      </c>
      <c r="E142" s="367" t="s">
        <v>1552</v>
      </c>
      <c r="F142" s="368" t="s">
        <v>53</v>
      </c>
      <c r="G142" s="368" t="s">
        <v>53</v>
      </c>
      <c r="H142" s="369">
        <v>50000</v>
      </c>
      <c r="I142" s="369">
        <v>30000</v>
      </c>
      <c r="J142" s="369">
        <v>30000</v>
      </c>
      <c r="K142" s="750" t="s">
        <v>178</v>
      </c>
    </row>
    <row r="143" spans="1:11" s="330" customFormat="1" ht="147">
      <c r="A143" s="370"/>
      <c r="B143" s="746"/>
      <c r="C143" s="746"/>
      <c r="D143" s="746"/>
      <c r="E143" s="371" t="s">
        <v>1553</v>
      </c>
      <c r="F143" s="372"/>
      <c r="G143" s="372"/>
      <c r="H143" s="372"/>
      <c r="I143" s="372"/>
      <c r="J143" s="372"/>
      <c r="K143" s="751"/>
    </row>
    <row r="144" spans="1:11" s="330" customFormat="1" ht="24">
      <c r="A144" s="370"/>
      <c r="B144" s="746"/>
      <c r="C144" s="746"/>
      <c r="D144" s="746"/>
      <c r="E144" s="371" t="s">
        <v>1554</v>
      </c>
      <c r="F144" s="372"/>
      <c r="G144" s="372"/>
      <c r="H144" s="372"/>
      <c r="I144" s="372"/>
      <c r="J144" s="372"/>
      <c r="K144" s="751"/>
    </row>
    <row r="145" spans="1:11" s="330" customFormat="1" ht="34.5" customHeight="1">
      <c r="A145" s="370"/>
      <c r="B145" s="746"/>
      <c r="C145" s="746"/>
      <c r="D145" s="746"/>
      <c r="E145" s="373"/>
      <c r="F145" s="372"/>
      <c r="G145" s="372"/>
      <c r="H145" s="372"/>
      <c r="I145" s="372"/>
      <c r="J145" s="372"/>
      <c r="K145" s="751"/>
    </row>
    <row r="146" spans="1:11" s="330" customFormat="1" ht="3" customHeight="1">
      <c r="A146" s="374"/>
      <c r="B146" s="747"/>
      <c r="C146" s="747"/>
      <c r="D146" s="747"/>
      <c r="E146" s="375"/>
      <c r="F146" s="376"/>
      <c r="G146" s="376"/>
      <c r="H146" s="376"/>
      <c r="I146" s="376"/>
      <c r="J146" s="376"/>
      <c r="K146" s="752"/>
    </row>
    <row r="147" spans="1:11" s="330" customFormat="1" ht="24">
      <c r="A147" s="742">
        <v>76</v>
      </c>
      <c r="B147" s="745" t="s">
        <v>85</v>
      </c>
      <c r="C147" s="745" t="s">
        <v>86</v>
      </c>
      <c r="D147" s="745" t="s">
        <v>1555</v>
      </c>
      <c r="E147" s="761" t="s">
        <v>1556</v>
      </c>
      <c r="F147" s="377">
        <v>35000</v>
      </c>
      <c r="G147" s="377">
        <v>35000</v>
      </c>
      <c r="H147" s="377">
        <v>35000</v>
      </c>
      <c r="I147" s="377">
        <v>35000</v>
      </c>
      <c r="J147" s="377">
        <v>35000</v>
      </c>
      <c r="K147" s="750" t="s">
        <v>178</v>
      </c>
    </row>
    <row r="148" spans="1:11" s="330" customFormat="1" ht="24">
      <c r="A148" s="743"/>
      <c r="B148" s="746"/>
      <c r="C148" s="746"/>
      <c r="D148" s="746"/>
      <c r="E148" s="762"/>
      <c r="F148" s="378"/>
      <c r="G148" s="378"/>
      <c r="H148" s="378"/>
      <c r="I148" s="379"/>
      <c r="J148" s="379"/>
      <c r="K148" s="751"/>
    </row>
    <row r="149" spans="1:11" s="330" customFormat="1" ht="24">
      <c r="A149" s="744"/>
      <c r="B149" s="747"/>
      <c r="C149" s="747"/>
      <c r="D149" s="747"/>
      <c r="E149" s="763"/>
      <c r="F149" s="380"/>
      <c r="G149" s="380"/>
      <c r="H149" s="380"/>
      <c r="I149" s="381"/>
      <c r="J149" s="380"/>
      <c r="K149" s="752"/>
    </row>
    <row r="150" spans="1:11" s="330" customFormat="1" ht="24">
      <c r="A150" s="742">
        <v>77</v>
      </c>
      <c r="B150" s="745" t="s">
        <v>85</v>
      </c>
      <c r="C150" s="745" t="s">
        <v>86</v>
      </c>
      <c r="D150" s="745" t="s">
        <v>1557</v>
      </c>
      <c r="E150" s="367" t="s">
        <v>1558</v>
      </c>
      <c r="F150" s="379">
        <v>150000</v>
      </c>
      <c r="G150" s="379">
        <v>150000</v>
      </c>
      <c r="H150" s="379">
        <v>150000</v>
      </c>
      <c r="I150" s="379">
        <v>150000</v>
      </c>
      <c r="J150" s="379">
        <v>150000</v>
      </c>
      <c r="K150" s="750" t="s">
        <v>178</v>
      </c>
    </row>
    <row r="151" spans="1:11" s="330" customFormat="1" ht="24">
      <c r="A151" s="743"/>
      <c r="B151" s="746"/>
      <c r="C151" s="746"/>
      <c r="D151" s="746"/>
      <c r="E151" s="382" t="s">
        <v>1559</v>
      </c>
      <c r="F151" s="378"/>
      <c r="G151" s="378"/>
      <c r="H151" s="378"/>
      <c r="I151" s="378"/>
      <c r="J151" s="378"/>
      <c r="K151" s="751"/>
    </row>
    <row r="152" spans="1:11" s="330" customFormat="1" ht="24">
      <c r="A152" s="743"/>
      <c r="B152" s="746"/>
      <c r="C152" s="746"/>
      <c r="D152" s="746"/>
      <c r="E152" s="382" t="s">
        <v>1560</v>
      </c>
      <c r="F152" s="378"/>
      <c r="G152" s="378"/>
      <c r="H152" s="379"/>
      <c r="I152" s="379"/>
      <c r="J152" s="378"/>
      <c r="K152" s="751"/>
    </row>
    <row r="153" spans="1:11" s="330" customFormat="1" ht="9" customHeight="1">
      <c r="A153" s="743"/>
      <c r="B153" s="746"/>
      <c r="C153" s="746"/>
      <c r="D153" s="746"/>
      <c r="E153" s="383"/>
      <c r="F153" s="380"/>
      <c r="G153" s="380"/>
      <c r="H153" s="380"/>
      <c r="I153" s="381"/>
      <c r="J153" s="381"/>
      <c r="K153" s="751"/>
    </row>
    <row r="154" spans="1:11" s="330" customFormat="1" ht="24" hidden="1">
      <c r="A154" s="743"/>
      <c r="B154" s="746"/>
      <c r="C154" s="746"/>
      <c r="D154" s="746"/>
      <c r="E154" s="383"/>
      <c r="F154" s="383"/>
      <c r="G154" s="383"/>
      <c r="H154" s="383"/>
      <c r="I154" s="378"/>
      <c r="J154" s="378"/>
      <c r="K154" s="751"/>
    </row>
    <row r="155" spans="1:11" s="330" customFormat="1" ht="24" hidden="1">
      <c r="A155" s="744"/>
      <c r="B155" s="747"/>
      <c r="C155" s="747"/>
      <c r="D155" s="747"/>
      <c r="E155" s="380"/>
      <c r="F155" s="380"/>
      <c r="G155" s="380"/>
      <c r="H155" s="380"/>
      <c r="I155" s="381"/>
      <c r="J155" s="381"/>
      <c r="K155" s="752"/>
    </row>
    <row r="156" spans="1:11" s="330" customFormat="1" ht="54">
      <c r="A156" s="742">
        <v>78</v>
      </c>
      <c r="B156" s="745" t="s">
        <v>1561</v>
      </c>
      <c r="C156" s="745" t="s">
        <v>86</v>
      </c>
      <c r="D156" s="745" t="s">
        <v>96</v>
      </c>
      <c r="E156" s="440" t="s">
        <v>1562</v>
      </c>
      <c r="F156" s="384">
        <v>700</v>
      </c>
      <c r="G156" s="384">
        <v>700</v>
      </c>
      <c r="H156" s="384">
        <v>700</v>
      </c>
      <c r="I156" s="384">
        <v>700</v>
      </c>
      <c r="J156" s="384">
        <v>700</v>
      </c>
      <c r="K156" s="671" t="s">
        <v>125</v>
      </c>
    </row>
    <row r="157" spans="1:11" s="330" customFormat="1" ht="99" customHeight="1">
      <c r="A157" s="743"/>
      <c r="B157" s="746"/>
      <c r="C157" s="746"/>
      <c r="D157" s="746"/>
      <c r="E157" s="389" t="s">
        <v>1563</v>
      </c>
      <c r="F157" s="387"/>
      <c r="G157" s="387"/>
      <c r="H157" s="387"/>
      <c r="I157" s="387"/>
      <c r="J157" s="387"/>
      <c r="K157" s="672"/>
    </row>
    <row r="158" spans="1:11" s="330" customFormat="1" ht="3" customHeight="1" hidden="1">
      <c r="A158" s="743"/>
      <c r="B158" s="746"/>
      <c r="C158" s="746"/>
      <c r="D158" s="746"/>
      <c r="E158" s="386"/>
      <c r="F158" s="387"/>
      <c r="G158" s="387"/>
      <c r="H158" s="384"/>
      <c r="I158" s="384"/>
      <c r="J158" s="387"/>
      <c r="K158" s="672"/>
    </row>
    <row r="159" spans="1:11" s="330" customFormat="1" ht="21" hidden="1">
      <c r="A159" s="743"/>
      <c r="B159" s="746"/>
      <c r="C159" s="746"/>
      <c r="D159" s="746"/>
      <c r="E159" s="389"/>
      <c r="F159" s="389"/>
      <c r="G159" s="389"/>
      <c r="H159" s="389"/>
      <c r="I159" s="387"/>
      <c r="J159" s="387"/>
      <c r="K159" s="672"/>
    </row>
    <row r="160" spans="1:11" s="330" customFormat="1" ht="21" hidden="1">
      <c r="A160" s="743"/>
      <c r="B160" s="746"/>
      <c r="C160" s="746"/>
      <c r="D160" s="746"/>
      <c r="E160" s="389"/>
      <c r="F160" s="389"/>
      <c r="G160" s="389"/>
      <c r="H160" s="389"/>
      <c r="I160" s="387"/>
      <c r="J160" s="387"/>
      <c r="K160" s="672"/>
    </row>
    <row r="161" spans="1:11" s="330" customFormat="1" ht="21" hidden="1">
      <c r="A161" s="744"/>
      <c r="B161" s="747"/>
      <c r="C161" s="747"/>
      <c r="D161" s="747"/>
      <c r="E161" s="390"/>
      <c r="F161" s="390"/>
      <c r="G161" s="390"/>
      <c r="H161" s="390"/>
      <c r="I161" s="391"/>
      <c r="J161" s="391"/>
      <c r="K161" s="760"/>
    </row>
    <row r="162" spans="1:11" s="330" customFormat="1" ht="126">
      <c r="A162" s="393">
        <v>79</v>
      </c>
      <c r="B162" s="394" t="s">
        <v>1561</v>
      </c>
      <c r="C162" s="394" t="s">
        <v>86</v>
      </c>
      <c r="D162" s="394" t="s">
        <v>1540</v>
      </c>
      <c r="E162" s="395" t="s">
        <v>1564</v>
      </c>
      <c r="F162" s="396">
        <v>150000</v>
      </c>
      <c r="G162" s="396">
        <v>150000</v>
      </c>
      <c r="H162" s="396">
        <v>150000</v>
      </c>
      <c r="I162" s="396">
        <v>150000</v>
      </c>
      <c r="J162" s="396">
        <v>150000</v>
      </c>
      <c r="K162" s="397" t="s">
        <v>125</v>
      </c>
    </row>
    <row r="163" spans="1:11" ht="21">
      <c r="A163" s="753" t="s">
        <v>46</v>
      </c>
      <c r="B163" s="754"/>
      <c r="C163" s="754"/>
      <c r="D163" s="754"/>
      <c r="E163" s="755"/>
      <c r="F163" s="63">
        <f>SUM(F7:F162)</f>
        <v>4488690</v>
      </c>
      <c r="G163" s="63">
        <f>SUM(G7:G162)</f>
        <v>4474690</v>
      </c>
      <c r="H163" s="63">
        <f>SUM(H7:H162)</f>
        <v>4524690</v>
      </c>
      <c r="I163" s="63">
        <f>SUM(I7:I162)</f>
        <v>4504690</v>
      </c>
      <c r="J163" s="63">
        <f>SUM(J7:J162)</f>
        <v>4504690</v>
      </c>
      <c r="K163" s="63"/>
    </row>
  </sheetData>
  <sheetProtection/>
  <mergeCells count="32">
    <mergeCell ref="A156:A161"/>
    <mergeCell ref="B156:B161"/>
    <mergeCell ref="C156:C161"/>
    <mergeCell ref="D156:D161"/>
    <mergeCell ref="K156:K161"/>
    <mergeCell ref="C147:C149"/>
    <mergeCell ref="D147:D149"/>
    <mergeCell ref="E147:E149"/>
    <mergeCell ref="K147:K149"/>
    <mergeCell ref="A150:A155"/>
    <mergeCell ref="B1:K1"/>
    <mergeCell ref="B2:K2"/>
    <mergeCell ref="B3:K3"/>
    <mergeCell ref="B64:B65"/>
    <mergeCell ref="C5:C6"/>
    <mergeCell ref="D5:D6"/>
    <mergeCell ref="K142:K146"/>
    <mergeCell ref="A163:E163"/>
    <mergeCell ref="F5:J5"/>
    <mergeCell ref="K5:K6"/>
    <mergeCell ref="E5:E6"/>
    <mergeCell ref="B5:B6"/>
    <mergeCell ref="B150:B155"/>
    <mergeCell ref="C150:C155"/>
    <mergeCell ref="D150:D155"/>
    <mergeCell ref="K150:K155"/>
    <mergeCell ref="A147:A149"/>
    <mergeCell ref="B147:B149"/>
    <mergeCell ref="A5:A6"/>
    <mergeCell ref="B142:B146"/>
    <mergeCell ref="C142:C146"/>
    <mergeCell ref="D142:D146"/>
  </mergeCells>
  <printOptions horizontalCentered="1"/>
  <pageMargins left="0.196850393700787" right="0.196850393700787" top="1.18110236220472" bottom="0.551181102362205" header="0.31496062992126" footer="0.196850393700787"/>
  <pageSetup firstPageNumber="178" useFirstPageNumber="1" horizontalDpi="600" verticalDpi="600" orientation="landscape" paperSize="9" scale="95" r:id="rId3"/>
  <headerFooter>
    <oddHeader xml:space="preserve">&amp;R
&amp;16แบบ ผ 03  </oddHeader>
    <oddFooter>&amp;Lแผนพัฒนาท้องถิ่น (พ.ศ. 2566 - 2570)&amp;R&amp;"TH SarabunIT๙,ตัวหนา"&amp;18&amp;P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9"/>
  <sheetViews>
    <sheetView zoomScale="134" zoomScaleNormal="134" zoomScalePageLayoutView="10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140625" defaultRowHeight="21.75"/>
  <cols>
    <col min="1" max="1" width="34.7109375" style="15" customWidth="1"/>
    <col min="2" max="2" width="9.7109375" style="256" customWidth="1"/>
    <col min="3" max="3" width="12.00390625" style="256" customWidth="1"/>
    <col min="4" max="4" width="9.7109375" style="256" customWidth="1"/>
    <col min="5" max="5" width="11.140625" style="256" customWidth="1"/>
    <col min="6" max="6" width="9.7109375" style="256" customWidth="1"/>
    <col min="7" max="7" width="11.8515625" style="256" customWidth="1"/>
    <col min="8" max="8" width="9.7109375" style="256" customWidth="1"/>
    <col min="9" max="9" width="12.00390625" style="256" customWidth="1"/>
    <col min="10" max="10" width="9.7109375" style="256" customWidth="1"/>
    <col min="11" max="11" width="13.140625" style="256" customWidth="1"/>
    <col min="12" max="12" width="9.7109375" style="256" customWidth="1"/>
    <col min="13" max="13" width="12.57421875" style="256" customWidth="1"/>
    <col min="14" max="16384" width="9.140625" style="15" customWidth="1"/>
  </cols>
  <sheetData>
    <row r="1" spans="1:13" ht="18">
      <c r="A1" s="652" t="s">
        <v>50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15"/>
      <c r="M1" s="15"/>
    </row>
    <row r="2" spans="1:13" ht="18">
      <c r="A2" s="652" t="s">
        <v>1642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15"/>
      <c r="M2" s="15"/>
    </row>
    <row r="3" spans="1:13" ht="18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5"/>
      <c r="M3" s="15"/>
    </row>
    <row r="4" spans="1:13" ht="18">
      <c r="A4" s="2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18">
      <c r="A5" s="490"/>
      <c r="B5" s="651" t="s">
        <v>1612</v>
      </c>
      <c r="C5" s="651"/>
      <c r="D5" s="651" t="s">
        <v>1613</v>
      </c>
      <c r="E5" s="651"/>
      <c r="F5" s="651" t="s">
        <v>1614</v>
      </c>
      <c r="G5" s="651"/>
      <c r="H5" s="651" t="s">
        <v>1615</v>
      </c>
      <c r="I5" s="651"/>
      <c r="J5" s="651" t="s">
        <v>1616</v>
      </c>
      <c r="K5" s="651"/>
      <c r="L5" s="651" t="s">
        <v>1643</v>
      </c>
      <c r="M5" s="651"/>
    </row>
    <row r="6" spans="1:13" ht="36">
      <c r="A6" s="491" t="s">
        <v>1644</v>
      </c>
      <c r="B6" s="195" t="s">
        <v>48</v>
      </c>
      <c r="C6" s="195" t="s">
        <v>47</v>
      </c>
      <c r="D6" s="195" t="s">
        <v>48</v>
      </c>
      <c r="E6" s="195" t="s">
        <v>47</v>
      </c>
      <c r="F6" s="195" t="s">
        <v>48</v>
      </c>
      <c r="G6" s="195" t="s">
        <v>47</v>
      </c>
      <c r="H6" s="195" t="s">
        <v>48</v>
      </c>
      <c r="I6" s="195" t="s">
        <v>47</v>
      </c>
      <c r="J6" s="195" t="s">
        <v>48</v>
      </c>
      <c r="K6" s="195" t="s">
        <v>47</v>
      </c>
      <c r="L6" s="195" t="s">
        <v>48</v>
      </c>
      <c r="M6" s="195" t="s">
        <v>47</v>
      </c>
    </row>
    <row r="7" spans="1:13" ht="21">
      <c r="A7" s="492" t="s">
        <v>1645</v>
      </c>
      <c r="B7" s="252"/>
      <c r="C7" s="252"/>
      <c r="D7" s="494" t="s">
        <v>53</v>
      </c>
      <c r="E7" s="494" t="s">
        <v>53</v>
      </c>
      <c r="F7" s="494" t="s">
        <v>53</v>
      </c>
      <c r="G7" s="494" t="s">
        <v>53</v>
      </c>
      <c r="H7" s="494" t="s">
        <v>53</v>
      </c>
      <c r="I7" s="494" t="s">
        <v>53</v>
      </c>
      <c r="J7" s="494" t="s">
        <v>53</v>
      </c>
      <c r="K7" s="494" t="s">
        <v>53</v>
      </c>
      <c r="L7" s="494" t="s">
        <v>53</v>
      </c>
      <c r="M7" s="494" t="s">
        <v>53</v>
      </c>
    </row>
    <row r="8" spans="1:13" ht="21">
      <c r="A8" s="493" t="s">
        <v>1646</v>
      </c>
      <c r="B8" s="257"/>
      <c r="C8" s="254"/>
      <c r="D8" s="257"/>
      <c r="E8" s="254"/>
      <c r="F8" s="257"/>
      <c r="G8" s="254"/>
      <c r="H8" s="257"/>
      <c r="I8" s="254"/>
      <c r="J8" s="257"/>
      <c r="K8" s="254"/>
      <c r="L8" s="257"/>
      <c r="M8" s="254"/>
    </row>
    <row r="9" spans="1:13" ht="18">
      <c r="A9" s="17" t="s">
        <v>0</v>
      </c>
      <c r="B9" s="254"/>
      <c r="C9" s="254"/>
      <c r="D9" s="495" t="s">
        <v>53</v>
      </c>
      <c r="E9" s="495" t="s">
        <v>53</v>
      </c>
      <c r="F9" s="495" t="s">
        <v>53</v>
      </c>
      <c r="G9" s="495" t="s">
        <v>53</v>
      </c>
      <c r="H9" s="495" t="s">
        <v>53</v>
      </c>
      <c r="I9" s="495" t="s">
        <v>53</v>
      </c>
      <c r="J9" s="495" t="s">
        <v>53</v>
      </c>
      <c r="K9" s="495" t="s">
        <v>53</v>
      </c>
      <c r="L9" s="495" t="s">
        <v>53</v>
      </c>
      <c r="M9" s="495" t="s">
        <v>53</v>
      </c>
    </row>
  </sheetData>
  <sheetProtection/>
  <mergeCells count="9">
    <mergeCell ref="L5:M5"/>
    <mergeCell ref="A1:K1"/>
    <mergeCell ref="A2:K2"/>
    <mergeCell ref="A3:K3"/>
    <mergeCell ref="B5:C5"/>
    <mergeCell ref="D5:E5"/>
    <mergeCell ref="F5:G5"/>
    <mergeCell ref="H5:I5"/>
    <mergeCell ref="J5:K5"/>
  </mergeCells>
  <printOptions/>
  <pageMargins left="0.196850393700787" right="0" top="1.18110236220472" bottom="0.62992125984252" header="0.511811023622047" footer="0.31496062992126"/>
  <pageSetup firstPageNumber="28" useFirstPageNumber="1" horizontalDpi="600" verticalDpi="600" orientation="landscape" paperSize="9" scale="95" r:id="rId1"/>
  <headerFooter>
    <oddHeader xml:space="preserve">&amp;R
&amp;16แบบ ผ.01/1&amp;14 </oddHeader>
    <oddFooter>&amp;Lแผนพัฒนาท้องถิ่น (พ.ศ.2566 - 2570)&amp;R&amp;"TH SarabunIT๙,ตัวหนา"&amp;18&amp;[30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Layout" zoomScale="101" zoomScaleNormal="110" zoomScalePageLayoutView="101" workbookViewId="0" topLeftCell="A37">
      <selection activeCell="F6" sqref="F6"/>
    </sheetView>
  </sheetViews>
  <sheetFormatPr defaultColWidth="9.140625" defaultRowHeight="21.75"/>
  <cols>
    <col min="1" max="1" width="4.57421875" style="31" customWidth="1"/>
    <col min="2" max="2" width="21.00390625" style="27" customWidth="1"/>
    <col min="3" max="3" width="22.28125" style="27" customWidth="1"/>
    <col min="4" max="4" width="18.8515625" style="27" customWidth="1"/>
    <col min="5" max="9" width="11.421875" style="72" customWidth="1"/>
    <col min="10" max="10" width="14.00390625" style="76" customWidth="1"/>
    <col min="11" max="11" width="16.7109375" style="76" customWidth="1"/>
    <col min="12" max="12" width="10.57421875" style="76" customWidth="1"/>
    <col min="13" max="16384" width="9.140625" style="27" customWidth="1"/>
  </cols>
  <sheetData>
    <row r="1" spans="1:12" ht="21">
      <c r="A1" s="660" t="s">
        <v>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12" ht="21">
      <c r="A2" s="660" t="s">
        <v>1432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</row>
    <row r="3" spans="1:12" ht="21">
      <c r="A3" s="660" t="s">
        <v>1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</row>
    <row r="4" spans="1:12" ht="21">
      <c r="A4" s="271"/>
      <c r="B4" s="36"/>
      <c r="C4" s="36"/>
      <c r="D4" s="36"/>
      <c r="E4" s="272"/>
      <c r="F4" s="272"/>
      <c r="G4" s="272"/>
      <c r="H4" s="272"/>
      <c r="I4" s="272"/>
      <c r="J4" s="273"/>
      <c r="K4" s="273"/>
      <c r="L4" s="273"/>
    </row>
    <row r="5" spans="1:12" ht="21">
      <c r="A5" s="271" t="s">
        <v>19</v>
      </c>
      <c r="B5" s="274" t="s">
        <v>358</v>
      </c>
      <c r="C5" s="36"/>
      <c r="D5" s="36"/>
      <c r="E5" s="272"/>
      <c r="F5" s="272"/>
      <c r="G5" s="272"/>
      <c r="H5" s="272"/>
      <c r="I5" s="272"/>
      <c r="J5" s="273"/>
      <c r="K5" s="273"/>
      <c r="L5" s="273"/>
    </row>
    <row r="6" spans="1:12" ht="21">
      <c r="A6" s="271" t="s">
        <v>20</v>
      </c>
      <c r="B6" s="274" t="s">
        <v>357</v>
      </c>
      <c r="C6" s="275"/>
      <c r="D6" s="36"/>
      <c r="E6" s="272"/>
      <c r="F6" s="272"/>
      <c r="G6" s="272"/>
      <c r="H6" s="272"/>
      <c r="I6" s="272"/>
      <c r="J6" s="273"/>
      <c r="K6" s="273"/>
      <c r="L6" s="273"/>
    </row>
    <row r="7" spans="1:12" ht="21">
      <c r="A7" s="271">
        <v>1</v>
      </c>
      <c r="B7" s="274" t="s">
        <v>356</v>
      </c>
      <c r="C7" s="36"/>
      <c r="D7" s="36"/>
      <c r="E7" s="272"/>
      <c r="F7" s="272"/>
      <c r="G7" s="272"/>
      <c r="H7" s="272"/>
      <c r="I7" s="272"/>
      <c r="J7" s="273"/>
      <c r="K7" s="273"/>
      <c r="L7" s="273"/>
    </row>
    <row r="8" spans="1:12" ht="21">
      <c r="A8" s="271"/>
      <c r="B8" s="274" t="s">
        <v>359</v>
      </c>
      <c r="C8" s="36"/>
      <c r="D8" s="36"/>
      <c r="E8" s="272"/>
      <c r="F8" s="272"/>
      <c r="G8" s="272"/>
      <c r="H8" s="272"/>
      <c r="I8" s="272"/>
      <c r="J8" s="273"/>
      <c r="K8" s="273"/>
      <c r="L8" s="273"/>
    </row>
    <row r="9" spans="1:12" ht="18">
      <c r="A9" s="655" t="s">
        <v>2</v>
      </c>
      <c r="B9" s="655" t="s">
        <v>12</v>
      </c>
      <c r="C9" s="655" t="s">
        <v>13</v>
      </c>
      <c r="D9" s="657" t="s">
        <v>15</v>
      </c>
      <c r="E9" s="659" t="s">
        <v>16</v>
      </c>
      <c r="F9" s="659"/>
      <c r="G9" s="659"/>
      <c r="H9" s="659"/>
      <c r="I9" s="659"/>
      <c r="J9" s="657" t="s">
        <v>17</v>
      </c>
      <c r="K9" s="657" t="s">
        <v>14</v>
      </c>
      <c r="L9" s="657" t="s">
        <v>8</v>
      </c>
    </row>
    <row r="10" spans="1:12" ht="36">
      <c r="A10" s="656"/>
      <c r="B10" s="656"/>
      <c r="C10" s="656"/>
      <c r="D10" s="658"/>
      <c r="E10" s="73" t="s">
        <v>1431</v>
      </c>
      <c r="F10" s="73" t="s">
        <v>1427</v>
      </c>
      <c r="G10" s="73" t="s">
        <v>1428</v>
      </c>
      <c r="H10" s="73" t="s">
        <v>1456</v>
      </c>
      <c r="I10" s="73" t="s">
        <v>1430</v>
      </c>
      <c r="J10" s="658"/>
      <c r="K10" s="658"/>
      <c r="L10" s="658"/>
    </row>
    <row r="11" spans="1:12" ht="118.5" customHeight="1">
      <c r="A11" s="26">
        <v>1</v>
      </c>
      <c r="B11" s="24" t="s">
        <v>360</v>
      </c>
      <c r="C11" s="23" t="s">
        <v>361</v>
      </c>
      <c r="D11" s="24" t="s">
        <v>362</v>
      </c>
      <c r="E11" s="70">
        <v>20000</v>
      </c>
      <c r="F11" s="70">
        <v>20000</v>
      </c>
      <c r="G11" s="70">
        <v>20000</v>
      </c>
      <c r="H11" s="70">
        <v>20000</v>
      </c>
      <c r="I11" s="70">
        <v>20000</v>
      </c>
      <c r="J11" s="24" t="s">
        <v>363</v>
      </c>
      <c r="K11" s="24" t="s">
        <v>364</v>
      </c>
      <c r="L11" s="24" t="s">
        <v>63</v>
      </c>
    </row>
    <row r="12" spans="1:12" ht="108">
      <c r="A12" s="26">
        <v>2</v>
      </c>
      <c r="B12" s="24" t="s">
        <v>365</v>
      </c>
      <c r="C12" s="23" t="s">
        <v>372</v>
      </c>
      <c r="D12" s="24" t="s">
        <v>366</v>
      </c>
      <c r="E12" s="70">
        <v>50000</v>
      </c>
      <c r="F12" s="70">
        <v>50000</v>
      </c>
      <c r="G12" s="70">
        <v>50000</v>
      </c>
      <c r="H12" s="70">
        <v>50000</v>
      </c>
      <c r="I12" s="70">
        <v>50000</v>
      </c>
      <c r="J12" s="24" t="s">
        <v>367</v>
      </c>
      <c r="K12" s="24" t="s">
        <v>364</v>
      </c>
      <c r="L12" s="24" t="s">
        <v>63</v>
      </c>
    </row>
    <row r="13" spans="1:12" ht="54">
      <c r="A13" s="26">
        <v>3</v>
      </c>
      <c r="B13" s="32" t="s">
        <v>1712</v>
      </c>
      <c r="C13" s="23" t="s">
        <v>368</v>
      </c>
      <c r="D13" s="23" t="s">
        <v>369</v>
      </c>
      <c r="E13" s="70">
        <v>50000</v>
      </c>
      <c r="F13" s="70">
        <v>50000</v>
      </c>
      <c r="G13" s="70">
        <v>50000</v>
      </c>
      <c r="H13" s="70">
        <v>50000</v>
      </c>
      <c r="I13" s="70">
        <v>50000</v>
      </c>
      <c r="J13" s="77" t="s">
        <v>370</v>
      </c>
      <c r="K13" s="24" t="s">
        <v>371</v>
      </c>
      <c r="L13" s="24" t="s">
        <v>63</v>
      </c>
    </row>
    <row r="14" spans="1:12" ht="126">
      <c r="A14" s="26">
        <v>4</v>
      </c>
      <c r="B14" s="23" t="s">
        <v>1711</v>
      </c>
      <c r="C14" s="25" t="s">
        <v>361</v>
      </c>
      <c r="D14" s="24" t="s">
        <v>1253</v>
      </c>
      <c r="E14" s="70">
        <v>20000</v>
      </c>
      <c r="F14" s="70">
        <v>20000</v>
      </c>
      <c r="G14" s="70">
        <v>50000</v>
      </c>
      <c r="H14" s="70">
        <v>50000</v>
      </c>
      <c r="I14" s="70">
        <v>50000</v>
      </c>
      <c r="J14" s="24" t="s">
        <v>363</v>
      </c>
      <c r="K14" s="24" t="s">
        <v>364</v>
      </c>
      <c r="L14" s="24" t="s">
        <v>63</v>
      </c>
    </row>
    <row r="15" spans="1:12" ht="90">
      <c r="A15" s="26">
        <v>5</v>
      </c>
      <c r="B15" s="23" t="s">
        <v>373</v>
      </c>
      <c r="C15" s="23" t="s">
        <v>374</v>
      </c>
      <c r="D15" s="23" t="s">
        <v>375</v>
      </c>
      <c r="E15" s="63">
        <v>10000</v>
      </c>
      <c r="F15" s="63">
        <v>10000</v>
      </c>
      <c r="G15" s="63">
        <v>10000</v>
      </c>
      <c r="H15" s="63">
        <v>10000</v>
      </c>
      <c r="I15" s="63">
        <v>10000</v>
      </c>
      <c r="J15" s="24" t="s">
        <v>376</v>
      </c>
      <c r="K15" s="24" t="s">
        <v>377</v>
      </c>
      <c r="L15" s="24" t="s">
        <v>63</v>
      </c>
    </row>
    <row r="16" spans="1:12" ht="90">
      <c r="A16" s="26">
        <v>6</v>
      </c>
      <c r="B16" s="23" t="s">
        <v>380</v>
      </c>
      <c r="C16" s="23" t="s">
        <v>378</v>
      </c>
      <c r="D16" s="23" t="s">
        <v>381</v>
      </c>
      <c r="E16" s="63">
        <v>20000</v>
      </c>
      <c r="F16" s="63">
        <v>20000</v>
      </c>
      <c r="G16" s="63">
        <v>20000</v>
      </c>
      <c r="H16" s="63">
        <v>20000</v>
      </c>
      <c r="I16" s="63">
        <v>20000</v>
      </c>
      <c r="J16" s="24" t="s">
        <v>379</v>
      </c>
      <c r="K16" s="24" t="s">
        <v>377</v>
      </c>
      <c r="L16" s="24" t="s">
        <v>63</v>
      </c>
    </row>
    <row r="17" spans="1:12" ht="72">
      <c r="A17" s="26">
        <v>7</v>
      </c>
      <c r="B17" s="23" t="s">
        <v>382</v>
      </c>
      <c r="C17" s="23" t="s">
        <v>374</v>
      </c>
      <c r="D17" s="23" t="s">
        <v>381</v>
      </c>
      <c r="E17" s="63">
        <v>20000</v>
      </c>
      <c r="F17" s="63">
        <v>20000</v>
      </c>
      <c r="G17" s="63">
        <v>20000</v>
      </c>
      <c r="H17" s="63">
        <v>20000</v>
      </c>
      <c r="I17" s="63">
        <v>20000</v>
      </c>
      <c r="J17" s="24" t="s">
        <v>383</v>
      </c>
      <c r="K17" s="24" t="s">
        <v>384</v>
      </c>
      <c r="L17" s="24" t="s">
        <v>63</v>
      </c>
    </row>
    <row r="18" spans="1:12" ht="72">
      <c r="A18" s="26">
        <v>8</v>
      </c>
      <c r="B18" s="23" t="s">
        <v>1405</v>
      </c>
      <c r="C18" s="23" t="s">
        <v>374</v>
      </c>
      <c r="D18" s="23" t="s">
        <v>381</v>
      </c>
      <c r="E18" s="63">
        <v>20000</v>
      </c>
      <c r="F18" s="63">
        <v>20000</v>
      </c>
      <c r="G18" s="63">
        <v>20000</v>
      </c>
      <c r="H18" s="63">
        <v>20000</v>
      </c>
      <c r="I18" s="63">
        <v>20000</v>
      </c>
      <c r="J18" s="24" t="s">
        <v>383</v>
      </c>
      <c r="K18" s="24" t="s">
        <v>384</v>
      </c>
      <c r="L18" s="24" t="s">
        <v>63</v>
      </c>
    </row>
    <row r="19" spans="1:12" ht="72">
      <c r="A19" s="26">
        <v>9</v>
      </c>
      <c r="B19" s="24" t="s">
        <v>1332</v>
      </c>
      <c r="C19" s="23" t="s">
        <v>385</v>
      </c>
      <c r="D19" s="23" t="s">
        <v>386</v>
      </c>
      <c r="E19" s="63">
        <v>20000</v>
      </c>
      <c r="F19" s="63">
        <v>20000</v>
      </c>
      <c r="G19" s="63">
        <v>20000</v>
      </c>
      <c r="H19" s="63">
        <v>20000</v>
      </c>
      <c r="I19" s="63">
        <v>20000</v>
      </c>
      <c r="J19" s="24" t="s">
        <v>383</v>
      </c>
      <c r="K19" s="24" t="s">
        <v>384</v>
      </c>
      <c r="L19" s="24" t="s">
        <v>63</v>
      </c>
    </row>
    <row r="20" spans="1:12" ht="72">
      <c r="A20" s="26">
        <v>10</v>
      </c>
      <c r="B20" s="23" t="s">
        <v>387</v>
      </c>
      <c r="C20" s="23" t="s">
        <v>390</v>
      </c>
      <c r="D20" s="23" t="s">
        <v>391</v>
      </c>
      <c r="E20" s="113">
        <v>140000</v>
      </c>
      <c r="F20" s="113">
        <v>140000</v>
      </c>
      <c r="G20" s="113">
        <v>140000</v>
      </c>
      <c r="H20" s="113">
        <v>140000</v>
      </c>
      <c r="I20" s="113">
        <v>140000</v>
      </c>
      <c r="J20" s="24" t="s">
        <v>383</v>
      </c>
      <c r="K20" s="24" t="s">
        <v>384</v>
      </c>
      <c r="L20" s="24" t="s">
        <v>63</v>
      </c>
    </row>
    <row r="21" spans="1:12" ht="90">
      <c r="A21" s="26">
        <v>11</v>
      </c>
      <c r="B21" s="23" t="s">
        <v>1714</v>
      </c>
      <c r="C21" s="23" t="s">
        <v>385</v>
      </c>
      <c r="D21" s="23" t="s">
        <v>375</v>
      </c>
      <c r="E21" s="63">
        <v>20000</v>
      </c>
      <c r="F21" s="63">
        <v>20000</v>
      </c>
      <c r="G21" s="63">
        <v>20000</v>
      </c>
      <c r="H21" s="63">
        <v>20000</v>
      </c>
      <c r="I21" s="63">
        <v>20000</v>
      </c>
      <c r="J21" s="24" t="s">
        <v>383</v>
      </c>
      <c r="K21" s="24" t="s">
        <v>384</v>
      </c>
      <c r="L21" s="24" t="s">
        <v>63</v>
      </c>
    </row>
    <row r="22" spans="1:12" ht="54">
      <c r="A22" s="26">
        <v>12</v>
      </c>
      <c r="B22" s="23" t="s">
        <v>395</v>
      </c>
      <c r="C22" s="23" t="s">
        <v>392</v>
      </c>
      <c r="D22" s="23" t="s">
        <v>1333</v>
      </c>
      <c r="E22" s="63">
        <v>30000</v>
      </c>
      <c r="F22" s="63">
        <v>30000</v>
      </c>
      <c r="G22" s="63">
        <v>30000</v>
      </c>
      <c r="H22" s="63">
        <v>30000</v>
      </c>
      <c r="I22" s="63">
        <v>30000</v>
      </c>
      <c r="J22" s="24" t="s">
        <v>383</v>
      </c>
      <c r="K22" s="24" t="s">
        <v>384</v>
      </c>
      <c r="L22" s="24" t="s">
        <v>63</v>
      </c>
    </row>
    <row r="23" spans="1:12" ht="72">
      <c r="A23" s="26">
        <v>13</v>
      </c>
      <c r="B23" s="23" t="s">
        <v>397</v>
      </c>
      <c r="C23" s="23" t="s">
        <v>361</v>
      </c>
      <c r="D23" s="23" t="s">
        <v>398</v>
      </c>
      <c r="E23" s="63">
        <v>20000</v>
      </c>
      <c r="F23" s="63">
        <v>20000</v>
      </c>
      <c r="G23" s="63">
        <v>20000</v>
      </c>
      <c r="H23" s="63">
        <v>20000</v>
      </c>
      <c r="I23" s="63">
        <v>20000</v>
      </c>
      <c r="J23" s="24" t="s">
        <v>383</v>
      </c>
      <c r="K23" s="24" t="s">
        <v>384</v>
      </c>
      <c r="L23" s="24" t="s">
        <v>63</v>
      </c>
    </row>
    <row r="24" spans="1:12" ht="54">
      <c r="A24" s="26">
        <v>14</v>
      </c>
      <c r="B24" s="23" t="s">
        <v>400</v>
      </c>
      <c r="C24" s="23" t="s">
        <v>374</v>
      </c>
      <c r="D24" s="23" t="s">
        <v>401</v>
      </c>
      <c r="E24" s="63">
        <v>20000</v>
      </c>
      <c r="F24" s="63">
        <v>20000</v>
      </c>
      <c r="G24" s="63">
        <v>20000</v>
      </c>
      <c r="H24" s="63">
        <v>20000</v>
      </c>
      <c r="I24" s="63">
        <v>20000</v>
      </c>
      <c r="J24" s="24" t="s">
        <v>383</v>
      </c>
      <c r="K24" s="24" t="s">
        <v>384</v>
      </c>
      <c r="L24" s="24" t="s">
        <v>63</v>
      </c>
    </row>
    <row r="25" spans="1:12" ht="18" thickBot="1">
      <c r="A25" s="506" t="s">
        <v>46</v>
      </c>
      <c r="B25" s="170" t="s">
        <v>1659</v>
      </c>
      <c r="C25" s="170"/>
      <c r="D25" s="170"/>
      <c r="E25" s="171">
        <f>SUM(E11:E24)</f>
        <v>460000</v>
      </c>
      <c r="F25" s="171">
        <f>SUM(F11:F24)</f>
        <v>460000</v>
      </c>
      <c r="G25" s="171">
        <f>SUM(G11:G24)</f>
        <v>490000</v>
      </c>
      <c r="H25" s="171">
        <f>SUM(H11:H24)</f>
        <v>490000</v>
      </c>
      <c r="I25" s="171">
        <f>SUM(I11:I24)</f>
        <v>490000</v>
      </c>
      <c r="J25" s="170"/>
      <c r="K25" s="170"/>
      <c r="L25" s="170"/>
    </row>
    <row r="26" ht="18" thickTop="1"/>
  </sheetData>
  <sheetProtection/>
  <mergeCells count="11">
    <mergeCell ref="A1:L1"/>
    <mergeCell ref="A2:L2"/>
    <mergeCell ref="A3:L3"/>
    <mergeCell ref="A9:A10"/>
    <mergeCell ref="B9:B10"/>
    <mergeCell ref="C9:C10"/>
    <mergeCell ref="L9:L10"/>
    <mergeCell ref="J9:J10"/>
    <mergeCell ref="K9:K10"/>
    <mergeCell ref="D9:D10"/>
    <mergeCell ref="E9:I9"/>
  </mergeCells>
  <printOptions horizontalCentered="1"/>
  <pageMargins left="0.196850393700787" right="0" top="1.2306105610561056" bottom="0.590551181102362" header="0.511811023622047" footer="0.31496062992126"/>
  <pageSetup firstPageNumber="31" useFirstPageNumber="1" horizontalDpi="600" verticalDpi="600" orientation="landscape" paperSize="9" scale="95" r:id="rId1"/>
  <headerFooter>
    <oddHeader>&amp;R
&amp;"CordiaUPC,ธรรมดา"&amp;16แบบ ผ 02&amp;"Cordia New,ธรรมดา"&amp;14
</oddHeader>
    <oddFooter>&amp;Lแผนพัฒนาท้องถิ่น (พ.ศ.2566-2570)&amp;R&amp;P</oddFooter>
    <firstFooter>&amp;R&amp;"Cordia New,ตัวหนา"&amp;18&amp;P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showGridLines="0" zoomScaleSheetLayoutView="110" workbookViewId="0" topLeftCell="A1">
      <pane xSplit="3" ySplit="7" topLeftCell="D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4" sqref="A14:L18"/>
    </sheetView>
  </sheetViews>
  <sheetFormatPr defaultColWidth="9.140625" defaultRowHeight="21.75"/>
  <cols>
    <col min="1" max="1" width="4.7109375" style="68" customWidth="1"/>
    <col min="2" max="2" width="22.28125" style="15" customWidth="1"/>
    <col min="3" max="3" width="15.00390625" style="15" customWidth="1"/>
    <col min="4" max="4" width="16.421875" style="15" customWidth="1"/>
    <col min="5" max="5" width="12.140625" style="66" customWidth="1"/>
    <col min="6" max="6" width="12.28125" style="66" customWidth="1"/>
    <col min="7" max="9" width="14.57421875" style="66" customWidth="1"/>
    <col min="10" max="10" width="13.421875" style="15" customWidth="1"/>
    <col min="11" max="11" width="14.140625" style="67" customWidth="1"/>
    <col min="12" max="12" width="11.140625" style="67" customWidth="1"/>
    <col min="13" max="16384" width="9.140625" style="1" customWidth="1"/>
  </cols>
  <sheetData>
    <row r="1" spans="1:5" ht="21">
      <c r="A1" s="261" t="s">
        <v>19</v>
      </c>
      <c r="B1" s="207" t="s">
        <v>897</v>
      </c>
      <c r="C1" s="1"/>
      <c r="D1" s="1"/>
      <c r="E1" s="276"/>
    </row>
    <row r="2" spans="1:5" ht="21">
      <c r="A2" s="261" t="s">
        <v>20</v>
      </c>
      <c r="B2" s="207" t="s">
        <v>898</v>
      </c>
      <c r="C2" s="1"/>
      <c r="D2" s="1"/>
      <c r="E2" s="276"/>
    </row>
    <row r="3" spans="1:5" ht="21">
      <c r="A3" s="261">
        <v>2</v>
      </c>
      <c r="B3" s="207" t="s">
        <v>899</v>
      </c>
      <c r="C3" s="1"/>
      <c r="D3" s="1"/>
      <c r="E3" s="276"/>
    </row>
    <row r="4" spans="1:5" ht="21">
      <c r="A4" s="6"/>
      <c r="B4" s="207" t="s">
        <v>900</v>
      </c>
      <c r="C4" s="1"/>
      <c r="D4" s="1"/>
      <c r="E4" s="276"/>
    </row>
    <row r="5" spans="1:2" ht="21">
      <c r="A5" s="64"/>
      <c r="B5" s="98"/>
    </row>
    <row r="6" spans="1:12" s="36" customFormat="1" ht="21">
      <c r="A6" s="661" t="s">
        <v>2</v>
      </c>
      <c r="B6" s="661" t="s">
        <v>12</v>
      </c>
      <c r="C6" s="661" t="s">
        <v>13</v>
      </c>
      <c r="D6" s="662" t="s">
        <v>15</v>
      </c>
      <c r="E6" s="659" t="s">
        <v>16</v>
      </c>
      <c r="F6" s="659"/>
      <c r="G6" s="659"/>
      <c r="H6" s="659"/>
      <c r="I6" s="659"/>
      <c r="J6" s="653" t="s">
        <v>17</v>
      </c>
      <c r="K6" s="657" t="s">
        <v>14</v>
      </c>
      <c r="L6" s="657" t="s">
        <v>18</v>
      </c>
    </row>
    <row r="7" spans="1:12" s="36" customFormat="1" ht="36" customHeight="1">
      <c r="A7" s="661"/>
      <c r="B7" s="661"/>
      <c r="C7" s="661"/>
      <c r="D7" s="662"/>
      <c r="E7" s="69" t="s">
        <v>1426</v>
      </c>
      <c r="F7" s="69" t="s">
        <v>1427</v>
      </c>
      <c r="G7" s="69" t="s">
        <v>1428</v>
      </c>
      <c r="H7" s="69" t="s">
        <v>1429</v>
      </c>
      <c r="I7" s="69" t="s">
        <v>1430</v>
      </c>
      <c r="J7" s="654"/>
      <c r="K7" s="657"/>
      <c r="L7" s="657"/>
    </row>
    <row r="8" spans="1:12" s="36" customFormat="1" ht="108">
      <c r="A8" s="26">
        <v>1</v>
      </c>
      <c r="B8" s="128" t="s">
        <v>914</v>
      </c>
      <c r="C8" s="24" t="s">
        <v>916</v>
      </c>
      <c r="D8" s="25" t="s">
        <v>915</v>
      </c>
      <c r="E8" s="70">
        <v>100000</v>
      </c>
      <c r="F8" s="70">
        <v>100000</v>
      </c>
      <c r="G8" s="70">
        <v>100000</v>
      </c>
      <c r="H8" s="70">
        <v>100000</v>
      </c>
      <c r="I8" s="70">
        <v>100000</v>
      </c>
      <c r="J8" s="23" t="s">
        <v>912</v>
      </c>
      <c r="K8" s="24" t="s">
        <v>917</v>
      </c>
      <c r="L8" s="25" t="s">
        <v>125</v>
      </c>
    </row>
    <row r="9" spans="1:12" s="36" customFormat="1" ht="90">
      <c r="A9" s="26">
        <v>2</v>
      </c>
      <c r="B9" s="155" t="s">
        <v>1334</v>
      </c>
      <c r="C9" s="23" t="s">
        <v>911</v>
      </c>
      <c r="D9" s="23" t="s">
        <v>901</v>
      </c>
      <c r="E9" s="70">
        <v>300000</v>
      </c>
      <c r="F9" s="70">
        <v>300000</v>
      </c>
      <c r="G9" s="70">
        <v>300000</v>
      </c>
      <c r="H9" s="70">
        <v>300000</v>
      </c>
      <c r="I9" s="70">
        <v>300000</v>
      </c>
      <c r="J9" s="23" t="s">
        <v>912</v>
      </c>
      <c r="K9" s="23" t="s">
        <v>913</v>
      </c>
      <c r="L9" s="25" t="s">
        <v>125</v>
      </c>
    </row>
    <row r="10" spans="1:12" s="36" customFormat="1" ht="90">
      <c r="A10" s="26">
        <v>3</v>
      </c>
      <c r="B10" s="267" t="s">
        <v>902</v>
      </c>
      <c r="C10" s="23" t="s">
        <v>911</v>
      </c>
      <c r="D10" s="24" t="s">
        <v>902</v>
      </c>
      <c r="E10" s="70">
        <v>300000</v>
      </c>
      <c r="F10" s="70">
        <v>300000</v>
      </c>
      <c r="G10" s="70">
        <v>300000</v>
      </c>
      <c r="H10" s="70">
        <v>300000</v>
      </c>
      <c r="I10" s="70">
        <v>300000</v>
      </c>
      <c r="J10" s="23" t="s">
        <v>912</v>
      </c>
      <c r="K10" s="23" t="s">
        <v>913</v>
      </c>
      <c r="L10" s="25" t="s">
        <v>125</v>
      </c>
    </row>
    <row r="11" spans="1:12" s="36" customFormat="1" ht="90">
      <c r="A11" s="26">
        <v>4</v>
      </c>
      <c r="B11" s="8" t="s">
        <v>903</v>
      </c>
      <c r="C11" s="23" t="s">
        <v>911</v>
      </c>
      <c r="D11" s="23" t="s">
        <v>903</v>
      </c>
      <c r="E11" s="63">
        <v>300000</v>
      </c>
      <c r="F11" s="63">
        <v>300000</v>
      </c>
      <c r="G11" s="63">
        <v>300000</v>
      </c>
      <c r="H11" s="63">
        <v>300000</v>
      </c>
      <c r="I11" s="63">
        <v>300000</v>
      </c>
      <c r="J11" s="23" t="s">
        <v>912</v>
      </c>
      <c r="K11" s="23" t="s">
        <v>913</v>
      </c>
      <c r="L11" s="25" t="s">
        <v>125</v>
      </c>
    </row>
    <row r="12" spans="1:12" s="36" customFormat="1" ht="90">
      <c r="A12" s="26">
        <v>5</v>
      </c>
      <c r="B12" s="8" t="s">
        <v>904</v>
      </c>
      <c r="C12" s="23" t="s">
        <v>911</v>
      </c>
      <c r="D12" s="23" t="s">
        <v>904</v>
      </c>
      <c r="E12" s="63">
        <v>300000</v>
      </c>
      <c r="F12" s="63">
        <v>300000</v>
      </c>
      <c r="G12" s="70">
        <v>300000</v>
      </c>
      <c r="H12" s="70">
        <v>300000</v>
      </c>
      <c r="I12" s="70">
        <v>300000</v>
      </c>
      <c r="J12" s="23" t="s">
        <v>912</v>
      </c>
      <c r="K12" s="23" t="s">
        <v>913</v>
      </c>
      <c r="L12" s="25" t="s">
        <v>125</v>
      </c>
    </row>
    <row r="13" spans="1:12" s="36" customFormat="1" ht="90">
      <c r="A13" s="26">
        <v>6</v>
      </c>
      <c r="B13" s="8" t="s">
        <v>905</v>
      </c>
      <c r="C13" s="23" t="s">
        <v>911</v>
      </c>
      <c r="D13" s="23" t="s">
        <v>905</v>
      </c>
      <c r="E13" s="63">
        <v>300000</v>
      </c>
      <c r="F13" s="63">
        <v>300000</v>
      </c>
      <c r="G13" s="63">
        <v>300000</v>
      </c>
      <c r="H13" s="63">
        <v>300000</v>
      </c>
      <c r="I13" s="63">
        <v>300000</v>
      </c>
      <c r="J13" s="23" t="s">
        <v>912</v>
      </c>
      <c r="K13" s="23" t="s">
        <v>913</v>
      </c>
      <c r="L13" s="25" t="s">
        <v>125</v>
      </c>
    </row>
    <row r="14" spans="1:12" s="36" customFormat="1" ht="90">
      <c r="A14" s="26">
        <v>7</v>
      </c>
      <c r="B14" s="128" t="s">
        <v>906</v>
      </c>
      <c r="C14" s="23" t="s">
        <v>911</v>
      </c>
      <c r="D14" s="128" t="s">
        <v>906</v>
      </c>
      <c r="E14" s="63">
        <v>300000</v>
      </c>
      <c r="F14" s="63">
        <v>300000</v>
      </c>
      <c r="G14" s="63">
        <v>300000</v>
      </c>
      <c r="H14" s="63">
        <v>300000</v>
      </c>
      <c r="I14" s="63">
        <v>300000</v>
      </c>
      <c r="J14" s="23" t="s">
        <v>912</v>
      </c>
      <c r="K14" s="23" t="s">
        <v>913</v>
      </c>
      <c r="L14" s="25" t="s">
        <v>125</v>
      </c>
    </row>
    <row r="15" spans="1:12" s="36" customFormat="1" ht="126">
      <c r="A15" s="26">
        <v>8</v>
      </c>
      <c r="B15" s="128" t="s">
        <v>907</v>
      </c>
      <c r="C15" s="23" t="s">
        <v>911</v>
      </c>
      <c r="D15" s="128" t="s">
        <v>907</v>
      </c>
      <c r="E15" s="63">
        <v>300000</v>
      </c>
      <c r="F15" s="63">
        <v>300000</v>
      </c>
      <c r="G15" s="63">
        <v>300000</v>
      </c>
      <c r="H15" s="63">
        <v>300000</v>
      </c>
      <c r="I15" s="63">
        <v>300000</v>
      </c>
      <c r="J15" s="23" t="s">
        <v>912</v>
      </c>
      <c r="K15" s="23" t="s">
        <v>913</v>
      </c>
      <c r="L15" s="25" t="s">
        <v>125</v>
      </c>
    </row>
    <row r="16" spans="1:12" s="36" customFormat="1" ht="90">
      <c r="A16" s="26">
        <v>9</v>
      </c>
      <c r="B16" s="128" t="s">
        <v>908</v>
      </c>
      <c r="C16" s="23" t="s">
        <v>911</v>
      </c>
      <c r="D16" s="128" t="s">
        <v>908</v>
      </c>
      <c r="E16" s="63">
        <v>300000</v>
      </c>
      <c r="F16" s="63">
        <v>300000</v>
      </c>
      <c r="G16" s="63">
        <v>300000</v>
      </c>
      <c r="H16" s="63">
        <v>300000</v>
      </c>
      <c r="I16" s="63">
        <v>300000</v>
      </c>
      <c r="J16" s="23" t="s">
        <v>912</v>
      </c>
      <c r="K16" s="23" t="s">
        <v>913</v>
      </c>
      <c r="L16" s="25" t="s">
        <v>125</v>
      </c>
    </row>
    <row r="17" spans="1:12" ht="90">
      <c r="A17" s="26">
        <v>10</v>
      </c>
      <c r="B17" s="128" t="s">
        <v>910</v>
      </c>
      <c r="C17" s="23" t="s">
        <v>911</v>
      </c>
      <c r="D17" s="128" t="s">
        <v>910</v>
      </c>
      <c r="E17" s="63">
        <v>300000</v>
      </c>
      <c r="F17" s="63">
        <v>300000</v>
      </c>
      <c r="G17" s="63">
        <v>300000</v>
      </c>
      <c r="H17" s="63">
        <v>300000</v>
      </c>
      <c r="I17" s="63">
        <v>300000</v>
      </c>
      <c r="J17" s="23" t="s">
        <v>912</v>
      </c>
      <c r="K17" s="23" t="s">
        <v>913</v>
      </c>
      <c r="L17" s="25" t="s">
        <v>125</v>
      </c>
    </row>
    <row r="18" spans="1:12" ht="21" thickBot="1">
      <c r="A18" s="506" t="s">
        <v>46</v>
      </c>
      <c r="B18" s="170" t="s">
        <v>1660</v>
      </c>
      <c r="C18" s="170"/>
      <c r="D18" s="170"/>
      <c r="E18" s="171">
        <f>SUM(E1:E17)</f>
        <v>2800000</v>
      </c>
      <c r="F18" s="171">
        <f>SUM(F1:F17)</f>
        <v>2800000</v>
      </c>
      <c r="G18" s="171">
        <f>SUM(G1:G17)</f>
        <v>2800000</v>
      </c>
      <c r="H18" s="171">
        <f>SUM(H1:H17)</f>
        <v>2800000</v>
      </c>
      <c r="I18" s="171">
        <f>SUM(I1:I17)</f>
        <v>2800000</v>
      </c>
      <c r="J18" s="170"/>
      <c r="K18" s="170"/>
      <c r="L18" s="170"/>
    </row>
    <row r="19" ht="21" thickTop="1"/>
  </sheetData>
  <sheetProtection/>
  <mergeCells count="8">
    <mergeCell ref="J6:J7"/>
    <mergeCell ref="K6:K7"/>
    <mergeCell ref="L6:L7"/>
    <mergeCell ref="A6:A7"/>
    <mergeCell ref="B6:B7"/>
    <mergeCell ref="C6:C7"/>
    <mergeCell ref="D6:D7"/>
    <mergeCell ref="E6:I6"/>
  </mergeCells>
  <printOptions horizontalCentered="1"/>
  <pageMargins left="0.196850393700787" right="0" top="1.18110236220472" bottom="0.551181102362205" header="0.590551181102362" footer="0.31496062992126"/>
  <pageSetup firstPageNumber="35" useFirstPageNumber="1" horizontalDpi="600" verticalDpi="600" orientation="landscape" paperSize="9" scale="95" r:id="rId2"/>
  <headerFooter differentFirst="1">
    <oddHeader>&amp;C&amp;"TH SarabunIT๙,ตัวหนา"&amp;16
&amp;R
&amp;"Cordia New,ตัวหนา"&amp;16แบบ ผ02</oddHeader>
    <oddFooter>&amp;L  แผนพัฒนาท้องถิ่น (พ.ศ.2566-2570)&amp;R&amp;"TH SarabunIT๙,ตัวหนา"&amp;18&amp;P</oddFooter>
    <firstFooter>&amp;R&amp;"TH SarabunIT๙,ตัวหนา"&amp;18&amp;P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showGridLines="0" zoomScale="90" zoomScaleNormal="90" zoomScaleSheetLayoutView="110" workbookViewId="0" topLeftCell="A7">
      <selection activeCell="B7" sqref="B7"/>
    </sheetView>
  </sheetViews>
  <sheetFormatPr defaultColWidth="9.140625" defaultRowHeight="21.75"/>
  <cols>
    <col min="1" max="1" width="4.7109375" style="68" customWidth="1"/>
    <col min="2" max="2" width="22.28125" style="15" customWidth="1"/>
    <col min="3" max="3" width="15.00390625" style="15" customWidth="1"/>
    <col min="4" max="4" width="19.421875" style="15" customWidth="1"/>
    <col min="5" max="5" width="13.00390625" style="66" customWidth="1"/>
    <col min="6" max="6" width="13.140625" style="66" customWidth="1"/>
    <col min="7" max="7" width="14.140625" style="66" customWidth="1"/>
    <col min="8" max="8" width="12.8515625" style="66" customWidth="1"/>
    <col min="9" max="9" width="13.140625" style="66" customWidth="1"/>
    <col min="10" max="10" width="13.421875" style="15" customWidth="1"/>
    <col min="11" max="11" width="14.140625" style="67" customWidth="1"/>
    <col min="12" max="12" width="10.421875" style="67" customWidth="1"/>
    <col min="13" max="16384" width="9.140625" style="1" customWidth="1"/>
  </cols>
  <sheetData>
    <row r="1" spans="1:2" ht="21">
      <c r="A1" s="64"/>
      <c r="B1" s="207" t="s">
        <v>1113</v>
      </c>
    </row>
    <row r="2" spans="1:2" ht="3" customHeight="1">
      <c r="A2" s="64"/>
      <c r="B2" s="98"/>
    </row>
    <row r="3" spans="1:12" s="36" customFormat="1" ht="21">
      <c r="A3" s="661" t="s">
        <v>2</v>
      </c>
      <c r="B3" s="661" t="s">
        <v>12</v>
      </c>
      <c r="C3" s="661" t="s">
        <v>13</v>
      </c>
      <c r="D3" s="662" t="s">
        <v>15</v>
      </c>
      <c r="E3" s="659" t="s">
        <v>16</v>
      </c>
      <c r="F3" s="659"/>
      <c r="G3" s="659"/>
      <c r="H3" s="659"/>
      <c r="I3" s="659"/>
      <c r="J3" s="653" t="s">
        <v>17</v>
      </c>
      <c r="K3" s="657" t="s">
        <v>14</v>
      </c>
      <c r="L3" s="657" t="s">
        <v>18</v>
      </c>
    </row>
    <row r="4" spans="1:12" s="36" customFormat="1" ht="36" customHeight="1">
      <c r="A4" s="661"/>
      <c r="B4" s="661"/>
      <c r="C4" s="661"/>
      <c r="D4" s="662"/>
      <c r="E4" s="69" t="s">
        <v>1426</v>
      </c>
      <c r="F4" s="69" t="s">
        <v>1427</v>
      </c>
      <c r="G4" s="69" t="s">
        <v>1428</v>
      </c>
      <c r="H4" s="69" t="s">
        <v>1429</v>
      </c>
      <c r="I4" s="69" t="s">
        <v>1430</v>
      </c>
      <c r="J4" s="654"/>
      <c r="K4" s="657"/>
      <c r="L4" s="657"/>
    </row>
    <row r="5" spans="1:12" s="36" customFormat="1" ht="87" customHeight="1">
      <c r="A5" s="5">
        <v>1</v>
      </c>
      <c r="B5" s="128" t="s">
        <v>1719</v>
      </c>
      <c r="C5" s="24" t="s">
        <v>923</v>
      </c>
      <c r="D5" s="128" t="s">
        <v>918</v>
      </c>
      <c r="E5" s="136">
        <v>10000</v>
      </c>
      <c r="F5" s="136">
        <v>10000</v>
      </c>
      <c r="G5" s="136">
        <v>10000</v>
      </c>
      <c r="H5" s="136">
        <v>10000</v>
      </c>
      <c r="I5" s="136">
        <v>10000</v>
      </c>
      <c r="J5" s="62" t="s">
        <v>912</v>
      </c>
      <c r="K5" s="23" t="s">
        <v>913</v>
      </c>
      <c r="L5" s="23" t="s">
        <v>125</v>
      </c>
    </row>
    <row r="6" spans="1:12" s="36" customFormat="1" ht="72">
      <c r="A6" s="5">
        <v>2</v>
      </c>
      <c r="B6" s="60" t="s">
        <v>920</v>
      </c>
      <c r="C6" s="24" t="s">
        <v>923</v>
      </c>
      <c r="D6" s="24" t="s">
        <v>920</v>
      </c>
      <c r="E6" s="136">
        <v>100000</v>
      </c>
      <c r="F6" s="136">
        <v>100000</v>
      </c>
      <c r="G6" s="136">
        <v>100000</v>
      </c>
      <c r="H6" s="136">
        <v>100000</v>
      </c>
      <c r="I6" s="136">
        <v>100000</v>
      </c>
      <c r="J6" s="62" t="s">
        <v>912</v>
      </c>
      <c r="K6" s="23" t="s">
        <v>913</v>
      </c>
      <c r="L6" s="23" t="s">
        <v>125</v>
      </c>
    </row>
    <row r="7" spans="1:12" ht="72">
      <c r="A7" s="99">
        <v>3</v>
      </c>
      <c r="B7" s="8" t="s">
        <v>921</v>
      </c>
      <c r="C7" s="24" t="s">
        <v>923</v>
      </c>
      <c r="D7" s="23" t="s">
        <v>921</v>
      </c>
      <c r="E7" s="136">
        <v>500000</v>
      </c>
      <c r="F7" s="136">
        <v>500000</v>
      </c>
      <c r="G7" s="136">
        <v>500000</v>
      </c>
      <c r="H7" s="136">
        <v>500000</v>
      </c>
      <c r="I7" s="136">
        <v>500000</v>
      </c>
      <c r="J7" s="62" t="s">
        <v>912</v>
      </c>
      <c r="K7" s="23" t="s">
        <v>913</v>
      </c>
      <c r="L7" s="23" t="s">
        <v>125</v>
      </c>
    </row>
    <row r="8" spans="1:12" ht="76.5">
      <c r="A8" s="3">
        <v>4</v>
      </c>
      <c r="B8" s="155" t="s">
        <v>922</v>
      </c>
      <c r="C8" s="24" t="s">
        <v>923</v>
      </c>
      <c r="D8" s="23" t="s">
        <v>922</v>
      </c>
      <c r="E8" s="136">
        <v>500000</v>
      </c>
      <c r="F8" s="136">
        <v>500000</v>
      </c>
      <c r="G8" s="136">
        <v>500000</v>
      </c>
      <c r="H8" s="136">
        <v>500000</v>
      </c>
      <c r="I8" s="136">
        <v>500000</v>
      </c>
      <c r="J8" s="62" t="s">
        <v>912</v>
      </c>
      <c r="K8" s="23" t="s">
        <v>913</v>
      </c>
      <c r="L8" s="23" t="s">
        <v>125</v>
      </c>
    </row>
    <row r="9" spans="1:12" ht="72">
      <c r="A9" s="99">
        <v>5</v>
      </c>
      <c r="B9" s="161" t="s">
        <v>919</v>
      </c>
      <c r="C9" s="173" t="s">
        <v>923</v>
      </c>
      <c r="D9" s="120" t="s">
        <v>919</v>
      </c>
      <c r="E9" s="136">
        <v>500000</v>
      </c>
      <c r="F9" s="136">
        <v>500000</v>
      </c>
      <c r="G9" s="136">
        <v>500000</v>
      </c>
      <c r="H9" s="136">
        <v>500000</v>
      </c>
      <c r="I9" s="136">
        <v>500000</v>
      </c>
      <c r="J9" s="62" t="s">
        <v>912</v>
      </c>
      <c r="K9" s="23" t="s">
        <v>913</v>
      </c>
      <c r="L9" s="23" t="s">
        <v>125</v>
      </c>
    </row>
    <row r="10" spans="1:12" ht="21" thickBot="1">
      <c r="A10" s="506" t="s">
        <v>46</v>
      </c>
      <c r="B10" s="170" t="s">
        <v>1661</v>
      </c>
      <c r="C10" s="170"/>
      <c r="D10" s="170"/>
      <c r="E10" s="238">
        <f>SUM(E1:E9)</f>
        <v>1610000</v>
      </c>
      <c r="F10" s="238">
        <f>SUM(F1:F9)</f>
        <v>1610000</v>
      </c>
      <c r="G10" s="238">
        <f>SUM(G1:G9)</f>
        <v>1610000</v>
      </c>
      <c r="H10" s="238">
        <f>SUM(H1:H9)</f>
        <v>1610000</v>
      </c>
      <c r="I10" s="238">
        <f>SUM(I1:I9)</f>
        <v>1610000</v>
      </c>
      <c r="J10" s="170"/>
      <c r="K10" s="170"/>
      <c r="L10" s="170"/>
    </row>
    <row r="11" ht="21" thickTop="1"/>
    <row r="12" ht="21">
      <c r="C12" s="15" t="s">
        <v>1490</v>
      </c>
    </row>
  </sheetData>
  <sheetProtection/>
  <mergeCells count="8">
    <mergeCell ref="J3:J4"/>
    <mergeCell ref="K3:K4"/>
    <mergeCell ref="L3:L4"/>
    <mergeCell ref="A3:A4"/>
    <mergeCell ref="B3:B4"/>
    <mergeCell ref="C3:C4"/>
    <mergeCell ref="D3:D4"/>
    <mergeCell ref="E3:I3"/>
  </mergeCells>
  <printOptions horizontalCentered="1"/>
  <pageMargins left="0.196850393700787" right="0" top="1.25984251968504" bottom="0.551181102362205" header="0.393700787401575" footer="0.31496062992126"/>
  <pageSetup firstPageNumber="38" useFirstPageNumber="1" horizontalDpi="600" verticalDpi="600" orientation="landscape" paperSize="9" scale="95" r:id="rId1"/>
  <headerFooter>
    <oddHeader xml:space="preserve">&amp;C&amp;"TH SarabunIT๙,ตัวหนา"&amp;16
&amp;R
&amp;16แบบ ผ02    &amp;14  </oddHeader>
    <oddFooter>&amp;Lแผนพัฒนาท้องถิ่น (พ.ศ.2566-2570)&amp;R&amp;"TH SarabunIT๙,ตัวหนา"&amp;18&amp;P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4"/>
  <sheetViews>
    <sheetView showGridLines="0" view="pageLayout" zoomScaleNormal="90" zoomScaleSheetLayoutView="110" workbookViewId="0" topLeftCell="A13">
      <selection activeCell="N13" sqref="N13"/>
    </sheetView>
  </sheetViews>
  <sheetFormatPr defaultColWidth="9.140625" defaultRowHeight="21.75"/>
  <cols>
    <col min="1" max="1" width="4.7109375" style="68" customWidth="1"/>
    <col min="2" max="2" width="22.28125" style="15" customWidth="1"/>
    <col min="3" max="3" width="16.8515625" style="15" customWidth="1"/>
    <col min="4" max="4" width="21.28125" style="15" customWidth="1"/>
    <col min="5" max="5" width="12.00390625" style="66" customWidth="1"/>
    <col min="6" max="9" width="11.8515625" style="66" customWidth="1"/>
    <col min="10" max="10" width="13.421875" style="15" customWidth="1"/>
    <col min="11" max="11" width="16.421875" style="67" customWidth="1"/>
    <col min="12" max="12" width="10.421875" style="67" customWidth="1"/>
    <col min="13" max="16384" width="9.140625" style="1" customWidth="1"/>
  </cols>
  <sheetData>
    <row r="1" spans="1:2" ht="21">
      <c r="A1" s="64"/>
      <c r="B1" s="207" t="s">
        <v>1244</v>
      </c>
    </row>
    <row r="2" spans="1:2" ht="9" customHeight="1">
      <c r="A2" s="64"/>
      <c r="B2" s="98"/>
    </row>
    <row r="3" spans="1:12" s="36" customFormat="1" ht="21">
      <c r="A3" s="661" t="s">
        <v>2</v>
      </c>
      <c r="B3" s="661" t="s">
        <v>12</v>
      </c>
      <c r="C3" s="661" t="s">
        <v>13</v>
      </c>
      <c r="D3" s="662" t="s">
        <v>15</v>
      </c>
      <c r="E3" s="659" t="s">
        <v>16</v>
      </c>
      <c r="F3" s="659"/>
      <c r="G3" s="659"/>
      <c r="H3" s="659"/>
      <c r="I3" s="659"/>
      <c r="J3" s="653" t="s">
        <v>17</v>
      </c>
      <c r="K3" s="657" t="s">
        <v>14</v>
      </c>
      <c r="L3" s="657" t="s">
        <v>18</v>
      </c>
    </row>
    <row r="4" spans="1:12" s="36" customFormat="1" ht="36" customHeight="1">
      <c r="A4" s="661"/>
      <c r="B4" s="661"/>
      <c r="C4" s="661"/>
      <c r="D4" s="662"/>
      <c r="E4" s="69" t="s">
        <v>1426</v>
      </c>
      <c r="F4" s="69" t="s">
        <v>1427</v>
      </c>
      <c r="G4" s="69" t="s">
        <v>1471</v>
      </c>
      <c r="H4" s="69" t="s">
        <v>1429</v>
      </c>
      <c r="I4" s="69" t="s">
        <v>1430</v>
      </c>
      <c r="J4" s="654"/>
      <c r="K4" s="657"/>
      <c r="L4" s="657"/>
    </row>
    <row r="5" spans="1:12" s="36" customFormat="1" ht="135" customHeight="1">
      <c r="A5" s="26">
        <v>1</v>
      </c>
      <c r="B5" s="128" t="s">
        <v>929</v>
      </c>
      <c r="C5" s="267" t="s">
        <v>926</v>
      </c>
      <c r="D5" s="128" t="s">
        <v>927</v>
      </c>
      <c r="E5" s="136">
        <v>320000</v>
      </c>
      <c r="F5" s="136">
        <v>320000</v>
      </c>
      <c r="G5" s="136">
        <v>320000</v>
      </c>
      <c r="H5" s="136">
        <v>320000</v>
      </c>
      <c r="I5" s="136">
        <v>320000</v>
      </c>
      <c r="J5" s="174" t="s">
        <v>933</v>
      </c>
      <c r="K5" s="120" t="s">
        <v>934</v>
      </c>
      <c r="L5" s="23" t="s">
        <v>125</v>
      </c>
    </row>
    <row r="6" spans="1:12" s="175" customFormat="1" ht="135" customHeight="1">
      <c r="A6" s="172">
        <v>2</v>
      </c>
      <c r="B6" s="246" t="s">
        <v>930</v>
      </c>
      <c r="C6" s="267" t="s">
        <v>926</v>
      </c>
      <c r="D6" s="128" t="s">
        <v>928</v>
      </c>
      <c r="E6" s="136">
        <v>320000</v>
      </c>
      <c r="F6" s="136">
        <v>320000</v>
      </c>
      <c r="G6" s="176">
        <v>320000</v>
      </c>
      <c r="H6" s="176">
        <v>320000</v>
      </c>
      <c r="I6" s="176">
        <v>320000</v>
      </c>
      <c r="J6" s="174" t="s">
        <v>933</v>
      </c>
      <c r="K6" s="120" t="s">
        <v>934</v>
      </c>
      <c r="L6" s="120" t="s">
        <v>125</v>
      </c>
    </row>
    <row r="7" spans="1:12" s="36" customFormat="1" ht="126">
      <c r="A7" s="26">
        <v>3</v>
      </c>
      <c r="B7" s="60" t="s">
        <v>924</v>
      </c>
      <c r="C7" s="267" t="s">
        <v>926</v>
      </c>
      <c r="D7" s="128" t="s">
        <v>931</v>
      </c>
      <c r="E7" s="136">
        <v>320000</v>
      </c>
      <c r="F7" s="136">
        <v>320000</v>
      </c>
      <c r="G7" s="136">
        <v>320000</v>
      </c>
      <c r="H7" s="136">
        <v>320000</v>
      </c>
      <c r="I7" s="136">
        <v>320000</v>
      </c>
      <c r="J7" s="174" t="s">
        <v>933</v>
      </c>
      <c r="K7" s="120" t="s">
        <v>934</v>
      </c>
      <c r="L7" s="23" t="s">
        <v>125</v>
      </c>
    </row>
    <row r="8" spans="1:12" s="36" customFormat="1" ht="131.25" customHeight="1">
      <c r="A8" s="172">
        <v>4</v>
      </c>
      <c r="B8" s="8" t="s">
        <v>925</v>
      </c>
      <c r="C8" s="267" t="s">
        <v>926</v>
      </c>
      <c r="D8" s="128" t="s">
        <v>932</v>
      </c>
      <c r="E8" s="136">
        <v>320000</v>
      </c>
      <c r="F8" s="136">
        <v>320000</v>
      </c>
      <c r="G8" s="136">
        <v>320000</v>
      </c>
      <c r="H8" s="136">
        <v>320000</v>
      </c>
      <c r="I8" s="136">
        <v>320000</v>
      </c>
      <c r="J8" s="174" t="s">
        <v>933</v>
      </c>
      <c r="K8" s="120" t="s">
        <v>934</v>
      </c>
      <c r="L8" s="23" t="s">
        <v>125</v>
      </c>
    </row>
    <row r="9" spans="1:12" s="36" customFormat="1" ht="105">
      <c r="A9" s="26">
        <v>5</v>
      </c>
      <c r="B9" s="8" t="s">
        <v>935</v>
      </c>
      <c r="C9" s="8" t="s">
        <v>942</v>
      </c>
      <c r="D9" s="128" t="s">
        <v>938</v>
      </c>
      <c r="E9" s="136">
        <v>169000</v>
      </c>
      <c r="F9" s="136">
        <v>169000</v>
      </c>
      <c r="G9" s="136">
        <v>169000</v>
      </c>
      <c r="H9" s="136">
        <v>169000</v>
      </c>
      <c r="I9" s="136">
        <v>169000</v>
      </c>
      <c r="J9" s="8" t="s">
        <v>945</v>
      </c>
      <c r="K9" s="8" t="s">
        <v>944</v>
      </c>
      <c r="L9" s="23" t="s">
        <v>125</v>
      </c>
    </row>
    <row r="10" spans="1:12" s="36" customFormat="1" ht="105">
      <c r="A10" s="172">
        <v>6</v>
      </c>
      <c r="B10" s="8" t="s">
        <v>936</v>
      </c>
      <c r="C10" s="8" t="s">
        <v>942</v>
      </c>
      <c r="D10" s="128" t="s">
        <v>939</v>
      </c>
      <c r="E10" s="136">
        <v>112000</v>
      </c>
      <c r="F10" s="136">
        <v>112000</v>
      </c>
      <c r="G10" s="136">
        <v>112000</v>
      </c>
      <c r="H10" s="136">
        <v>112000</v>
      </c>
      <c r="I10" s="136">
        <v>112000</v>
      </c>
      <c r="J10" s="8" t="s">
        <v>1296</v>
      </c>
      <c r="K10" s="8" t="s">
        <v>944</v>
      </c>
      <c r="L10" s="23" t="s">
        <v>125</v>
      </c>
    </row>
    <row r="11" spans="1:12" s="36" customFormat="1" ht="105">
      <c r="A11" s="26">
        <v>7</v>
      </c>
      <c r="B11" s="8" t="s">
        <v>937</v>
      </c>
      <c r="C11" s="8" t="s">
        <v>942</v>
      </c>
      <c r="D11" s="128" t="s">
        <v>940</v>
      </c>
      <c r="E11" s="136">
        <v>75900</v>
      </c>
      <c r="F11" s="136">
        <v>75900</v>
      </c>
      <c r="G11" s="136">
        <v>75900</v>
      </c>
      <c r="H11" s="136">
        <v>75900</v>
      </c>
      <c r="I11" s="136">
        <v>75900</v>
      </c>
      <c r="J11" s="8" t="s">
        <v>1296</v>
      </c>
      <c r="K11" s="8" t="s">
        <v>944</v>
      </c>
      <c r="L11" s="23" t="s">
        <v>125</v>
      </c>
    </row>
    <row r="12" spans="1:12" s="36" customFormat="1" ht="105">
      <c r="A12" s="172">
        <v>8</v>
      </c>
      <c r="B12" s="8" t="s">
        <v>946</v>
      </c>
      <c r="C12" s="8" t="s">
        <v>942</v>
      </c>
      <c r="D12" s="23" t="s">
        <v>946</v>
      </c>
      <c r="E12" s="136">
        <v>200000</v>
      </c>
      <c r="F12" s="136">
        <v>200000</v>
      </c>
      <c r="G12" s="136">
        <v>200000</v>
      </c>
      <c r="H12" s="136">
        <v>200000</v>
      </c>
      <c r="I12" s="136">
        <v>200000</v>
      </c>
      <c r="J12" s="8" t="s">
        <v>1296</v>
      </c>
      <c r="K12" s="8" t="s">
        <v>944</v>
      </c>
      <c r="L12" s="23" t="s">
        <v>125</v>
      </c>
    </row>
    <row r="13" spans="1:12" s="36" customFormat="1" ht="105">
      <c r="A13" s="26">
        <v>9</v>
      </c>
      <c r="B13" s="155" t="s">
        <v>947</v>
      </c>
      <c r="C13" s="8" t="s">
        <v>942</v>
      </c>
      <c r="D13" s="23" t="s">
        <v>947</v>
      </c>
      <c r="E13" s="136">
        <v>300000</v>
      </c>
      <c r="F13" s="136">
        <v>300000</v>
      </c>
      <c r="G13" s="136">
        <v>300000</v>
      </c>
      <c r="H13" s="136">
        <v>300000</v>
      </c>
      <c r="I13" s="136">
        <v>300000</v>
      </c>
      <c r="J13" s="8" t="s">
        <v>1296</v>
      </c>
      <c r="K13" s="8" t="s">
        <v>944</v>
      </c>
      <c r="L13" s="23" t="s">
        <v>125</v>
      </c>
    </row>
    <row r="14" spans="1:12" ht="21" thickBot="1">
      <c r="A14" s="506" t="s">
        <v>46</v>
      </c>
      <c r="B14" s="507" t="s">
        <v>1662</v>
      </c>
      <c r="C14" s="507"/>
      <c r="D14" s="508"/>
      <c r="E14" s="171">
        <f>SUM(E1:E13)</f>
        <v>2136900</v>
      </c>
      <c r="F14" s="171">
        <f>SUM(F1:F13)</f>
        <v>2136900</v>
      </c>
      <c r="G14" s="238">
        <f>SUM(G1:G13)</f>
        <v>2136900</v>
      </c>
      <c r="H14" s="238">
        <f>SUM(H1:H13)</f>
        <v>2136900</v>
      </c>
      <c r="I14" s="238">
        <f>SUM(I1:I13)</f>
        <v>2136900</v>
      </c>
      <c r="J14" s="170"/>
      <c r="K14" s="170"/>
      <c r="L14" s="170"/>
    </row>
    <row r="15" ht="21" thickTop="1"/>
  </sheetData>
  <sheetProtection/>
  <mergeCells count="8">
    <mergeCell ref="J3:J4"/>
    <mergeCell ref="K3:K4"/>
    <mergeCell ref="L3:L4"/>
    <mergeCell ref="A3:A4"/>
    <mergeCell ref="B3:B4"/>
    <mergeCell ref="C3:C4"/>
    <mergeCell ref="D3:D4"/>
    <mergeCell ref="E3:I3"/>
  </mergeCells>
  <printOptions horizontalCentered="1"/>
  <pageMargins left="0.196850393700787" right="0" top="1.18110236220472" bottom="0.551181102362205" header="0.393700787401575" footer="0.31496062992126"/>
  <pageSetup firstPageNumber="39" useFirstPageNumber="1" horizontalDpi="600" verticalDpi="600" orientation="landscape" paperSize="9" scale="95" r:id="rId1"/>
  <headerFooter>
    <oddHeader xml:space="preserve">&amp;C&amp;"TH SarabunIT๙,ตัวหนา"&amp;16
&amp;R
&amp;16แบบ ผ02    </oddHeader>
    <oddFooter>&amp;Lแผนพัฒนาท้องถิ่น (พ.ศ.2566-2570)&amp;R&amp;"TH SarabunIT๙,ตัวหนา"&amp;18&amp;P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L26"/>
  <sheetViews>
    <sheetView view="pageLayout" zoomScale="84" zoomScalePageLayoutView="84" workbookViewId="0" topLeftCell="A1">
      <selection activeCell="N24" sqref="N24"/>
    </sheetView>
  </sheetViews>
  <sheetFormatPr defaultColWidth="9.140625" defaultRowHeight="21.75"/>
  <cols>
    <col min="1" max="1" width="5.00390625" style="68" customWidth="1"/>
    <col min="2" max="2" width="18.8515625" style="15" customWidth="1"/>
    <col min="3" max="3" width="18.57421875" style="27" customWidth="1"/>
    <col min="4" max="4" width="17.28125" style="27" customWidth="1"/>
    <col min="5" max="5" width="14.8515625" style="181" customWidth="1"/>
    <col min="6" max="6" width="15.28125" style="181" customWidth="1"/>
    <col min="7" max="8" width="14.8515625" style="181" customWidth="1"/>
    <col min="9" max="9" width="14.421875" style="181" customWidth="1"/>
    <col min="10" max="10" width="12.8515625" style="27" customWidth="1"/>
    <col min="11" max="11" width="10.28125" style="27" customWidth="1"/>
    <col min="12" max="12" width="8.57421875" style="27" customWidth="1"/>
    <col min="13" max="16384" width="9.140625" style="15" customWidth="1"/>
  </cols>
  <sheetData>
    <row r="2" spans="1:3" ht="21">
      <c r="A2" s="261" t="s">
        <v>19</v>
      </c>
      <c r="B2" s="207" t="s">
        <v>119</v>
      </c>
      <c r="C2" s="36"/>
    </row>
    <row r="3" spans="1:3" ht="21">
      <c r="A3" s="261" t="s">
        <v>20</v>
      </c>
      <c r="B3" s="207" t="s">
        <v>120</v>
      </c>
      <c r="C3" s="36"/>
    </row>
    <row r="4" spans="1:3" ht="21">
      <c r="A4" s="261">
        <v>3</v>
      </c>
      <c r="B4" s="207" t="s">
        <v>121</v>
      </c>
      <c r="C4" s="36"/>
    </row>
    <row r="5" spans="1:3" ht="21">
      <c r="A5" s="6"/>
      <c r="B5" s="207" t="s">
        <v>1245</v>
      </c>
      <c r="C5" s="36"/>
    </row>
    <row r="6" spans="1:12" ht="18">
      <c r="A6" s="661" t="s">
        <v>2</v>
      </c>
      <c r="B6" s="661" t="s">
        <v>12</v>
      </c>
      <c r="C6" s="655" t="s">
        <v>13</v>
      </c>
      <c r="D6" s="657" t="s">
        <v>15</v>
      </c>
      <c r="E6" s="664" t="s">
        <v>16</v>
      </c>
      <c r="F6" s="664"/>
      <c r="G6" s="664"/>
      <c r="H6" s="664"/>
      <c r="I6" s="664"/>
      <c r="J6" s="655" t="s">
        <v>17</v>
      </c>
      <c r="K6" s="657" t="s">
        <v>14</v>
      </c>
      <c r="L6" s="663" t="s">
        <v>18</v>
      </c>
    </row>
    <row r="7" spans="1:12" ht="18">
      <c r="A7" s="661"/>
      <c r="B7" s="661"/>
      <c r="C7" s="655"/>
      <c r="D7" s="657"/>
      <c r="E7" s="179" t="s">
        <v>1426</v>
      </c>
      <c r="F7" s="179" t="s">
        <v>1427</v>
      </c>
      <c r="G7" s="179" t="s">
        <v>1428</v>
      </c>
      <c r="H7" s="179" t="s">
        <v>1429</v>
      </c>
      <c r="I7" s="179" t="s">
        <v>1430</v>
      </c>
      <c r="J7" s="655"/>
      <c r="K7" s="657"/>
      <c r="L7" s="663"/>
    </row>
    <row r="8" spans="1:12" ht="96.75" customHeight="1">
      <c r="A8" s="265">
        <v>1</v>
      </c>
      <c r="B8" s="155" t="s">
        <v>950</v>
      </c>
      <c r="C8" s="23" t="s">
        <v>980</v>
      </c>
      <c r="D8" s="23" t="s">
        <v>951</v>
      </c>
      <c r="E8" s="179">
        <v>853000</v>
      </c>
      <c r="F8" s="179">
        <v>853000</v>
      </c>
      <c r="G8" s="179">
        <v>853000</v>
      </c>
      <c r="H8" s="179">
        <v>853000</v>
      </c>
      <c r="I8" s="179">
        <v>853000</v>
      </c>
      <c r="J8" s="23" t="s">
        <v>981</v>
      </c>
      <c r="K8" s="23" t="s">
        <v>888</v>
      </c>
      <c r="L8" s="49" t="s">
        <v>125</v>
      </c>
    </row>
    <row r="9" spans="1:12" ht="90">
      <c r="A9" s="265">
        <v>2</v>
      </c>
      <c r="B9" s="23" t="s">
        <v>952</v>
      </c>
      <c r="C9" s="23" t="s">
        <v>980</v>
      </c>
      <c r="D9" s="23" t="s">
        <v>953</v>
      </c>
      <c r="E9" s="179">
        <v>1059000</v>
      </c>
      <c r="F9" s="179">
        <v>1059000</v>
      </c>
      <c r="G9" s="179">
        <v>1059000</v>
      </c>
      <c r="H9" s="179">
        <v>1059000</v>
      </c>
      <c r="I9" s="179">
        <v>1059000</v>
      </c>
      <c r="J9" s="23" t="s">
        <v>981</v>
      </c>
      <c r="K9" s="23" t="s">
        <v>888</v>
      </c>
      <c r="L9" s="49" t="s">
        <v>125</v>
      </c>
    </row>
    <row r="10" spans="1:12" ht="117" customHeight="1">
      <c r="A10" s="265">
        <v>3</v>
      </c>
      <c r="B10" s="155" t="s">
        <v>954</v>
      </c>
      <c r="C10" s="23" t="s">
        <v>980</v>
      </c>
      <c r="D10" s="23" t="s">
        <v>955</v>
      </c>
      <c r="E10" s="179">
        <v>935000</v>
      </c>
      <c r="F10" s="179">
        <v>935000</v>
      </c>
      <c r="G10" s="179">
        <v>935000</v>
      </c>
      <c r="H10" s="179">
        <v>935000</v>
      </c>
      <c r="I10" s="179">
        <v>935000</v>
      </c>
      <c r="J10" s="23" t="s">
        <v>981</v>
      </c>
      <c r="K10" s="23" t="s">
        <v>888</v>
      </c>
      <c r="L10" s="49" t="s">
        <v>125</v>
      </c>
    </row>
    <row r="11" spans="1:12" ht="105" customHeight="1">
      <c r="A11" s="265">
        <v>4</v>
      </c>
      <c r="B11" s="155" t="s">
        <v>956</v>
      </c>
      <c r="C11" s="23" t="s">
        <v>980</v>
      </c>
      <c r="D11" s="23" t="s">
        <v>957</v>
      </c>
      <c r="E11" s="179">
        <v>2609000</v>
      </c>
      <c r="F11" s="179">
        <v>2609000</v>
      </c>
      <c r="G11" s="179">
        <v>2609000</v>
      </c>
      <c r="H11" s="179">
        <v>2609000</v>
      </c>
      <c r="I11" s="179">
        <v>2609000</v>
      </c>
      <c r="J11" s="23" t="s">
        <v>981</v>
      </c>
      <c r="K11" s="23" t="s">
        <v>888</v>
      </c>
      <c r="L11" s="49" t="s">
        <v>125</v>
      </c>
    </row>
    <row r="12" spans="1:12" s="93" customFormat="1" ht="103.5" customHeight="1">
      <c r="A12" s="265">
        <v>5</v>
      </c>
      <c r="B12" s="155" t="s">
        <v>1617</v>
      </c>
      <c r="C12" s="23" t="s">
        <v>980</v>
      </c>
      <c r="D12" s="23" t="s">
        <v>958</v>
      </c>
      <c r="E12" s="179">
        <v>1770000</v>
      </c>
      <c r="F12" s="179">
        <v>1770000</v>
      </c>
      <c r="G12" s="179">
        <v>1770000</v>
      </c>
      <c r="H12" s="179">
        <v>1770000</v>
      </c>
      <c r="I12" s="179">
        <v>1770000</v>
      </c>
      <c r="J12" s="23" t="s">
        <v>981</v>
      </c>
      <c r="K12" s="23" t="s">
        <v>888</v>
      </c>
      <c r="L12" s="49" t="s">
        <v>125</v>
      </c>
    </row>
    <row r="13" spans="1:12" s="93" customFormat="1" ht="72.75" customHeight="1">
      <c r="A13" s="265">
        <v>6</v>
      </c>
      <c r="B13" s="23" t="s">
        <v>1713</v>
      </c>
      <c r="C13" s="23" t="s">
        <v>980</v>
      </c>
      <c r="D13" s="23" t="s">
        <v>959</v>
      </c>
      <c r="E13" s="179">
        <v>1329000</v>
      </c>
      <c r="F13" s="179">
        <v>1329000</v>
      </c>
      <c r="G13" s="179">
        <v>1329000</v>
      </c>
      <c r="H13" s="179">
        <v>1329000</v>
      </c>
      <c r="I13" s="179">
        <v>1329000</v>
      </c>
      <c r="J13" s="23" t="s">
        <v>981</v>
      </c>
      <c r="K13" s="23" t="s">
        <v>888</v>
      </c>
      <c r="L13" s="49" t="s">
        <v>125</v>
      </c>
    </row>
    <row r="14" spans="1:12" s="27" customFormat="1" ht="90.75" customHeight="1">
      <c r="A14" s="265">
        <v>7</v>
      </c>
      <c r="B14" s="23" t="s">
        <v>960</v>
      </c>
      <c r="C14" s="23" t="s">
        <v>980</v>
      </c>
      <c r="D14" s="23" t="s">
        <v>961</v>
      </c>
      <c r="E14" s="179">
        <v>1024000</v>
      </c>
      <c r="F14" s="179">
        <v>1024000</v>
      </c>
      <c r="G14" s="179">
        <v>1024000</v>
      </c>
      <c r="H14" s="179">
        <v>1024000</v>
      </c>
      <c r="I14" s="179">
        <v>1024000</v>
      </c>
      <c r="J14" s="23" t="s">
        <v>981</v>
      </c>
      <c r="K14" s="23" t="s">
        <v>888</v>
      </c>
      <c r="L14" s="49" t="s">
        <v>125</v>
      </c>
    </row>
    <row r="15" spans="1:12" s="27" customFormat="1" ht="75.75" customHeight="1">
      <c r="A15" s="265">
        <v>8</v>
      </c>
      <c r="B15" s="23" t="s">
        <v>1335</v>
      </c>
      <c r="C15" s="23" t="s">
        <v>980</v>
      </c>
      <c r="D15" s="23" t="s">
        <v>962</v>
      </c>
      <c r="E15" s="179">
        <v>288000</v>
      </c>
      <c r="F15" s="179">
        <v>288000</v>
      </c>
      <c r="G15" s="179">
        <v>288000</v>
      </c>
      <c r="H15" s="179">
        <v>288000</v>
      </c>
      <c r="I15" s="179">
        <v>288000</v>
      </c>
      <c r="J15" s="23" t="s">
        <v>981</v>
      </c>
      <c r="K15" s="23" t="s">
        <v>888</v>
      </c>
      <c r="L15" s="49" t="s">
        <v>125</v>
      </c>
    </row>
    <row r="16" spans="1:12" s="27" customFormat="1" ht="102" customHeight="1">
      <c r="A16" s="265">
        <v>9</v>
      </c>
      <c r="B16" s="155" t="s">
        <v>963</v>
      </c>
      <c r="C16" s="23" t="s">
        <v>980</v>
      </c>
      <c r="D16" s="23" t="s">
        <v>964</v>
      </c>
      <c r="E16" s="179">
        <v>1155000</v>
      </c>
      <c r="F16" s="179">
        <v>1155000</v>
      </c>
      <c r="G16" s="179">
        <v>1155000</v>
      </c>
      <c r="H16" s="179">
        <v>1155000</v>
      </c>
      <c r="I16" s="179">
        <v>1155000</v>
      </c>
      <c r="J16" s="23" t="s">
        <v>981</v>
      </c>
      <c r="K16" s="23" t="s">
        <v>888</v>
      </c>
      <c r="L16" s="49" t="s">
        <v>125</v>
      </c>
    </row>
    <row r="17" spans="1:12" s="27" customFormat="1" ht="103.5" customHeight="1">
      <c r="A17" s="265">
        <v>10</v>
      </c>
      <c r="B17" s="155" t="s">
        <v>965</v>
      </c>
      <c r="C17" s="23" t="s">
        <v>980</v>
      </c>
      <c r="D17" s="23" t="s">
        <v>966</v>
      </c>
      <c r="E17" s="179">
        <v>330000</v>
      </c>
      <c r="F17" s="179">
        <v>330000</v>
      </c>
      <c r="G17" s="179">
        <v>330000</v>
      </c>
      <c r="H17" s="179">
        <v>330000</v>
      </c>
      <c r="I17" s="179">
        <v>330000</v>
      </c>
      <c r="J17" s="23" t="s">
        <v>981</v>
      </c>
      <c r="K17" s="23" t="s">
        <v>888</v>
      </c>
      <c r="L17" s="49" t="s">
        <v>125</v>
      </c>
    </row>
    <row r="18" spans="1:12" s="27" customFormat="1" ht="84" customHeight="1">
      <c r="A18" s="265">
        <v>11</v>
      </c>
      <c r="B18" s="155" t="s">
        <v>967</v>
      </c>
      <c r="C18" s="23" t="s">
        <v>980</v>
      </c>
      <c r="D18" s="23" t="s">
        <v>968</v>
      </c>
      <c r="E18" s="179">
        <v>124000</v>
      </c>
      <c r="F18" s="179">
        <v>124000</v>
      </c>
      <c r="G18" s="179">
        <v>124000</v>
      </c>
      <c r="H18" s="179">
        <v>124000</v>
      </c>
      <c r="I18" s="179">
        <v>124000</v>
      </c>
      <c r="J18" s="23" t="s">
        <v>981</v>
      </c>
      <c r="K18" s="23" t="s">
        <v>888</v>
      </c>
      <c r="L18" s="49" t="s">
        <v>125</v>
      </c>
    </row>
    <row r="19" spans="1:12" s="27" customFormat="1" ht="116.25" customHeight="1">
      <c r="A19" s="265">
        <v>12</v>
      </c>
      <c r="B19" s="155" t="s">
        <v>969</v>
      </c>
      <c r="C19" s="23" t="s">
        <v>980</v>
      </c>
      <c r="D19" s="23" t="s">
        <v>970</v>
      </c>
      <c r="E19" s="179">
        <v>302000</v>
      </c>
      <c r="F19" s="179">
        <v>302000</v>
      </c>
      <c r="G19" s="179">
        <v>302000</v>
      </c>
      <c r="H19" s="179">
        <v>302000</v>
      </c>
      <c r="I19" s="179">
        <v>302000</v>
      </c>
      <c r="J19" s="23" t="s">
        <v>981</v>
      </c>
      <c r="K19" s="23" t="s">
        <v>888</v>
      </c>
      <c r="L19" s="49" t="s">
        <v>125</v>
      </c>
    </row>
    <row r="20" spans="1:12" ht="72" customHeight="1">
      <c r="A20" s="265">
        <v>13</v>
      </c>
      <c r="B20" s="155" t="s">
        <v>971</v>
      </c>
      <c r="C20" s="23" t="s">
        <v>980</v>
      </c>
      <c r="D20" s="23" t="s">
        <v>1336</v>
      </c>
      <c r="E20" s="179">
        <v>300000</v>
      </c>
      <c r="F20" s="179">
        <v>300000</v>
      </c>
      <c r="G20" s="179">
        <v>300000</v>
      </c>
      <c r="H20" s="179">
        <v>300000</v>
      </c>
      <c r="I20" s="179">
        <v>300000</v>
      </c>
      <c r="J20" s="23" t="s">
        <v>981</v>
      </c>
      <c r="K20" s="23" t="s">
        <v>888</v>
      </c>
      <c r="L20" s="49" t="s">
        <v>125</v>
      </c>
    </row>
    <row r="21" spans="1:12" ht="90" customHeight="1">
      <c r="A21" s="265">
        <v>14</v>
      </c>
      <c r="B21" s="23" t="s">
        <v>972</v>
      </c>
      <c r="C21" s="23" t="s">
        <v>980</v>
      </c>
      <c r="D21" s="23" t="s">
        <v>973</v>
      </c>
      <c r="E21" s="179">
        <v>202000</v>
      </c>
      <c r="F21" s="179">
        <v>202000</v>
      </c>
      <c r="G21" s="179">
        <v>202000</v>
      </c>
      <c r="H21" s="179">
        <v>202000</v>
      </c>
      <c r="I21" s="179">
        <v>202000</v>
      </c>
      <c r="J21" s="23" t="s">
        <v>981</v>
      </c>
      <c r="K21" s="23" t="s">
        <v>888</v>
      </c>
      <c r="L21" s="49" t="s">
        <v>125</v>
      </c>
    </row>
    <row r="22" spans="1:12" ht="78" customHeight="1">
      <c r="A22" s="265">
        <v>15</v>
      </c>
      <c r="B22" s="155" t="s">
        <v>974</v>
      </c>
      <c r="C22" s="23" t="s">
        <v>980</v>
      </c>
      <c r="D22" s="23" t="s">
        <v>975</v>
      </c>
      <c r="E22" s="179">
        <v>1112000</v>
      </c>
      <c r="F22" s="179">
        <v>1112000</v>
      </c>
      <c r="G22" s="179">
        <v>1112000</v>
      </c>
      <c r="H22" s="179">
        <v>1112000</v>
      </c>
      <c r="I22" s="179">
        <v>1112000</v>
      </c>
      <c r="J22" s="23" t="s">
        <v>981</v>
      </c>
      <c r="K22" s="23" t="s">
        <v>888</v>
      </c>
      <c r="L22" s="49" t="s">
        <v>125</v>
      </c>
    </row>
    <row r="23" spans="1:12" ht="98.25" customHeight="1">
      <c r="A23" s="265">
        <v>16</v>
      </c>
      <c r="B23" s="155" t="s">
        <v>976</v>
      </c>
      <c r="C23" s="23" t="s">
        <v>980</v>
      </c>
      <c r="D23" s="23" t="s">
        <v>977</v>
      </c>
      <c r="E23" s="179">
        <v>320000</v>
      </c>
      <c r="F23" s="179">
        <v>320000</v>
      </c>
      <c r="G23" s="179">
        <v>320000</v>
      </c>
      <c r="H23" s="179">
        <v>320000</v>
      </c>
      <c r="I23" s="179">
        <v>320000</v>
      </c>
      <c r="J23" s="23" t="s">
        <v>981</v>
      </c>
      <c r="K23" s="23" t="s">
        <v>888</v>
      </c>
      <c r="L23" s="49" t="s">
        <v>125</v>
      </c>
    </row>
    <row r="24" spans="1:12" ht="100.5" customHeight="1">
      <c r="A24" s="265">
        <v>17</v>
      </c>
      <c r="B24" s="155" t="s">
        <v>978</v>
      </c>
      <c r="C24" s="23" t="s">
        <v>980</v>
      </c>
      <c r="D24" s="23" t="s">
        <v>979</v>
      </c>
      <c r="E24" s="179">
        <v>1326000</v>
      </c>
      <c r="F24" s="179">
        <v>1326000</v>
      </c>
      <c r="G24" s="179">
        <v>1326000</v>
      </c>
      <c r="H24" s="179">
        <v>1326000</v>
      </c>
      <c r="I24" s="179">
        <v>1326000</v>
      </c>
      <c r="J24" s="23" t="s">
        <v>981</v>
      </c>
      <c r="K24" s="23" t="s">
        <v>888</v>
      </c>
      <c r="L24" s="49" t="s">
        <v>125</v>
      </c>
    </row>
    <row r="25" spans="1:12" ht="18">
      <c r="A25" s="514" t="s">
        <v>46</v>
      </c>
      <c r="B25" s="517" t="s">
        <v>1663</v>
      </c>
      <c r="C25" s="517"/>
      <c r="D25" s="517"/>
      <c r="E25" s="410">
        <f>SUM(E8:E24)</f>
        <v>15038000</v>
      </c>
      <c r="F25" s="410">
        <f>SUM(F8:F24)</f>
        <v>15038000</v>
      </c>
      <c r="G25" s="410">
        <f>SUM(G8:G24)</f>
        <v>15038000</v>
      </c>
      <c r="H25" s="410">
        <f>SUM(H8:H24)</f>
        <v>15038000</v>
      </c>
      <c r="I25" s="410">
        <f>SUM(I8:I24)</f>
        <v>15038000</v>
      </c>
      <c r="J25" s="145"/>
      <c r="K25" s="145"/>
      <c r="L25" s="145"/>
    </row>
    <row r="26" spans="5:9" ht="18">
      <c r="E26" s="413"/>
      <c r="F26" s="413"/>
      <c r="G26" s="413"/>
      <c r="H26" s="413"/>
      <c r="I26" s="413"/>
    </row>
  </sheetData>
  <sheetProtection/>
  <mergeCells count="8">
    <mergeCell ref="J6:J7"/>
    <mergeCell ref="K6:K7"/>
    <mergeCell ref="L6:L7"/>
    <mergeCell ref="A6:A7"/>
    <mergeCell ref="B6:B7"/>
    <mergeCell ref="C6:C7"/>
    <mergeCell ref="D6:D7"/>
    <mergeCell ref="E6:I6"/>
  </mergeCells>
  <printOptions horizontalCentered="1"/>
  <pageMargins left="0.196850393700787" right="0" top="1.18110236220472" bottom="0.551181102362205" header="0.393700787401575" footer="0.31496062992126"/>
  <pageSetup firstPageNumber="42" useFirstPageNumber="1" horizontalDpi="600" verticalDpi="600" orientation="landscape" paperSize="9" scale="95" r:id="rId1"/>
  <headerFooter>
    <oddHeader xml:space="preserve">&amp;R
&amp;16แบบ ผ 02  </oddHeader>
    <oddFooter>&amp;Lแผนพัฒนาท้องถิ่น (พ.ศ. 2566 - 2570)&amp;R&amp;"TH SarabunIT๙,ตัวหนา"&amp;18&amp;P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2"/>
  <sheetViews>
    <sheetView zoomScale="120" zoomScaleNormal="120" workbookViewId="0" topLeftCell="A112">
      <selection activeCell="E74" sqref="E74"/>
    </sheetView>
  </sheetViews>
  <sheetFormatPr defaultColWidth="9.140625" defaultRowHeight="21.75"/>
  <cols>
    <col min="1" max="1" width="5.00390625" style="189" customWidth="1"/>
    <col min="2" max="2" width="21.8515625" style="183" customWidth="1"/>
    <col min="3" max="3" width="17.00390625" style="129" customWidth="1"/>
    <col min="4" max="4" width="15.57421875" style="129" customWidth="1"/>
    <col min="5" max="5" width="12.57421875" style="184" customWidth="1"/>
    <col min="6" max="6" width="13.00390625" style="184" customWidth="1"/>
    <col min="7" max="7" width="12.7109375" style="184" customWidth="1"/>
    <col min="8" max="8" width="12.421875" style="184" customWidth="1"/>
    <col min="9" max="9" width="12.7109375" style="184" customWidth="1"/>
    <col min="10" max="10" width="13.421875" style="129" customWidth="1"/>
    <col min="11" max="11" width="15.421875" style="129" customWidth="1"/>
    <col min="12" max="12" width="10.421875" style="129" customWidth="1"/>
    <col min="13" max="16384" width="9.140625" style="183" customWidth="1"/>
  </cols>
  <sheetData>
    <row r="1" spans="1:2" ht="18.75" hidden="1">
      <c r="A1" s="185" t="s">
        <v>19</v>
      </c>
      <c r="B1" s="186" t="s">
        <v>119</v>
      </c>
    </row>
    <row r="2" spans="1:2" ht="18.75" hidden="1">
      <c r="A2" s="185" t="s">
        <v>20</v>
      </c>
      <c r="B2" s="186" t="s">
        <v>120</v>
      </c>
    </row>
    <row r="3" spans="1:2" ht="18.75" hidden="1">
      <c r="A3" s="185">
        <v>3</v>
      </c>
      <c r="B3" s="186" t="s">
        <v>121</v>
      </c>
    </row>
    <row r="4" spans="1:2" ht="18.75">
      <c r="A4" s="182"/>
      <c r="B4" s="233" t="s">
        <v>1177</v>
      </c>
    </row>
    <row r="5" spans="1:12" ht="18.75">
      <c r="A5" s="678" t="s">
        <v>2</v>
      </c>
      <c r="B5" s="678" t="s">
        <v>12</v>
      </c>
      <c r="C5" s="679" t="s">
        <v>13</v>
      </c>
      <c r="D5" s="674" t="s">
        <v>15</v>
      </c>
      <c r="E5" s="675" t="s">
        <v>16</v>
      </c>
      <c r="F5" s="675"/>
      <c r="G5" s="675"/>
      <c r="H5" s="675"/>
      <c r="I5" s="675"/>
      <c r="J5" s="679" t="s">
        <v>17</v>
      </c>
      <c r="K5" s="674" t="s">
        <v>14</v>
      </c>
      <c r="L5" s="674" t="s">
        <v>18</v>
      </c>
    </row>
    <row r="6" spans="1:13" ht="36" customHeight="1">
      <c r="A6" s="678"/>
      <c r="B6" s="678"/>
      <c r="C6" s="679"/>
      <c r="D6" s="674"/>
      <c r="E6" s="187" t="s">
        <v>1426</v>
      </c>
      <c r="F6" s="187" t="s">
        <v>1427</v>
      </c>
      <c r="G6" s="187" t="s">
        <v>1428</v>
      </c>
      <c r="H6" s="187" t="s">
        <v>1429</v>
      </c>
      <c r="I6" s="187" t="s">
        <v>1430</v>
      </c>
      <c r="J6" s="679"/>
      <c r="K6" s="674"/>
      <c r="L6" s="674"/>
      <c r="M6" s="268"/>
    </row>
    <row r="7" spans="1:13" s="419" customFormat="1" ht="134.25">
      <c r="A7" s="414">
        <v>18</v>
      </c>
      <c r="B7" s="415" t="s">
        <v>1254</v>
      </c>
      <c r="C7" s="415" t="s">
        <v>1255</v>
      </c>
      <c r="D7" s="415" t="s">
        <v>1256</v>
      </c>
      <c r="E7" s="416">
        <v>194342</v>
      </c>
      <c r="F7" s="416">
        <v>194342</v>
      </c>
      <c r="G7" s="416">
        <v>194342</v>
      </c>
      <c r="H7" s="416">
        <v>194342</v>
      </c>
      <c r="I7" s="416">
        <v>194342</v>
      </c>
      <c r="J7" s="417" t="s">
        <v>1047</v>
      </c>
      <c r="K7" s="417" t="s">
        <v>1048</v>
      </c>
      <c r="L7" s="397" t="s">
        <v>125</v>
      </c>
      <c r="M7" s="418"/>
    </row>
    <row r="8" spans="1:12" s="418" customFormat="1" ht="134.25">
      <c r="A8" s="397">
        <v>19</v>
      </c>
      <c r="B8" s="420" t="s">
        <v>1017</v>
      </c>
      <c r="C8" s="417" t="s">
        <v>1046</v>
      </c>
      <c r="D8" s="417" t="s">
        <v>1001</v>
      </c>
      <c r="E8" s="416">
        <v>105800</v>
      </c>
      <c r="F8" s="416">
        <v>105800</v>
      </c>
      <c r="G8" s="416">
        <v>105800</v>
      </c>
      <c r="H8" s="416">
        <v>105800</v>
      </c>
      <c r="I8" s="416">
        <v>105800</v>
      </c>
      <c r="J8" s="417" t="s">
        <v>1047</v>
      </c>
      <c r="K8" s="417" t="s">
        <v>1048</v>
      </c>
      <c r="L8" s="421" t="s">
        <v>125</v>
      </c>
    </row>
    <row r="9" spans="1:12" s="418" customFormat="1" ht="134.25">
      <c r="A9" s="397">
        <v>20</v>
      </c>
      <c r="B9" s="420" t="s">
        <v>1337</v>
      </c>
      <c r="C9" s="417" t="s">
        <v>1046</v>
      </c>
      <c r="D9" s="417" t="s">
        <v>1002</v>
      </c>
      <c r="E9" s="416">
        <v>95970</v>
      </c>
      <c r="F9" s="416">
        <v>95970</v>
      </c>
      <c r="G9" s="416">
        <v>216800</v>
      </c>
      <c r="H9" s="416">
        <v>216800</v>
      </c>
      <c r="I9" s="416">
        <v>216800</v>
      </c>
      <c r="J9" s="417" t="s">
        <v>1047</v>
      </c>
      <c r="K9" s="417" t="s">
        <v>1048</v>
      </c>
      <c r="L9" s="421" t="s">
        <v>125</v>
      </c>
    </row>
    <row r="10" spans="1:12" s="418" customFormat="1" ht="80.25" customHeight="1">
      <c r="A10" s="397">
        <v>21</v>
      </c>
      <c r="B10" s="420" t="s">
        <v>1409</v>
      </c>
      <c r="C10" s="417" t="s">
        <v>1046</v>
      </c>
      <c r="D10" s="417" t="s">
        <v>1003</v>
      </c>
      <c r="E10" s="416">
        <v>78000</v>
      </c>
      <c r="F10" s="416">
        <v>78000</v>
      </c>
      <c r="G10" s="416">
        <v>78000</v>
      </c>
      <c r="H10" s="416">
        <v>78000</v>
      </c>
      <c r="I10" s="416">
        <v>78000</v>
      </c>
      <c r="J10" s="417" t="s">
        <v>1049</v>
      </c>
      <c r="K10" s="417" t="s">
        <v>1050</v>
      </c>
      <c r="L10" s="421"/>
    </row>
    <row r="11" spans="1:12" s="419" customFormat="1" ht="134.25">
      <c r="A11" s="397">
        <v>22</v>
      </c>
      <c r="B11" s="417" t="s">
        <v>1018</v>
      </c>
      <c r="C11" s="417" t="s">
        <v>1046</v>
      </c>
      <c r="D11" s="417" t="s">
        <v>982</v>
      </c>
      <c r="E11" s="416">
        <v>20300</v>
      </c>
      <c r="F11" s="416">
        <v>20300</v>
      </c>
      <c r="G11" s="416">
        <v>20300</v>
      </c>
      <c r="H11" s="416">
        <v>20300</v>
      </c>
      <c r="I11" s="416">
        <v>20300</v>
      </c>
      <c r="J11" s="417" t="s">
        <v>1047</v>
      </c>
      <c r="K11" s="417" t="s">
        <v>1048</v>
      </c>
      <c r="L11" s="421" t="s">
        <v>125</v>
      </c>
    </row>
    <row r="12" spans="1:12" s="418" customFormat="1" ht="134.25">
      <c r="A12" s="397">
        <v>23</v>
      </c>
      <c r="B12" s="417" t="s">
        <v>1019</v>
      </c>
      <c r="C12" s="417" t="s">
        <v>1046</v>
      </c>
      <c r="D12" s="417" t="s">
        <v>983</v>
      </c>
      <c r="E12" s="416">
        <v>431700</v>
      </c>
      <c r="F12" s="416">
        <v>431700</v>
      </c>
      <c r="G12" s="416">
        <v>431700</v>
      </c>
      <c r="H12" s="416">
        <v>431700</v>
      </c>
      <c r="I12" s="416">
        <v>431700</v>
      </c>
      <c r="J12" s="417" t="s">
        <v>1047</v>
      </c>
      <c r="K12" s="417" t="s">
        <v>1048</v>
      </c>
      <c r="L12" s="421" t="s">
        <v>125</v>
      </c>
    </row>
    <row r="13" spans="1:12" s="418" customFormat="1" ht="134.25">
      <c r="A13" s="397">
        <v>24</v>
      </c>
      <c r="B13" s="417" t="s">
        <v>1338</v>
      </c>
      <c r="C13" s="417" t="s">
        <v>1046</v>
      </c>
      <c r="D13" s="417" t="s">
        <v>984</v>
      </c>
      <c r="E13" s="416">
        <v>78900</v>
      </c>
      <c r="F13" s="416">
        <v>78900</v>
      </c>
      <c r="G13" s="416">
        <v>78900</v>
      </c>
      <c r="H13" s="416">
        <v>78900</v>
      </c>
      <c r="I13" s="416">
        <v>78900</v>
      </c>
      <c r="J13" s="417" t="s">
        <v>1047</v>
      </c>
      <c r="K13" s="417" t="s">
        <v>1048</v>
      </c>
      <c r="L13" s="421" t="s">
        <v>125</v>
      </c>
    </row>
    <row r="14" spans="1:13" s="418" customFormat="1" ht="134.25">
      <c r="A14" s="397">
        <v>25</v>
      </c>
      <c r="B14" s="417" t="s">
        <v>1020</v>
      </c>
      <c r="C14" s="417" t="s">
        <v>1046</v>
      </c>
      <c r="D14" s="417" t="s">
        <v>985</v>
      </c>
      <c r="E14" s="416">
        <v>296600</v>
      </c>
      <c r="F14" s="416">
        <v>296600</v>
      </c>
      <c r="G14" s="416">
        <v>296600</v>
      </c>
      <c r="H14" s="416">
        <v>296600</v>
      </c>
      <c r="I14" s="416">
        <v>296600</v>
      </c>
      <c r="J14" s="417" t="s">
        <v>1047</v>
      </c>
      <c r="K14" s="417" t="s">
        <v>1048</v>
      </c>
      <c r="L14" s="421" t="s">
        <v>125</v>
      </c>
      <c r="M14" s="418">
        <v>8</v>
      </c>
    </row>
    <row r="15" spans="1:12" s="418" customFormat="1" ht="134.25">
      <c r="A15" s="397">
        <v>26</v>
      </c>
      <c r="B15" s="417" t="s">
        <v>1021</v>
      </c>
      <c r="C15" s="417" t="s">
        <v>1046</v>
      </c>
      <c r="D15" s="417" t="s">
        <v>986</v>
      </c>
      <c r="E15" s="416">
        <v>148700</v>
      </c>
      <c r="F15" s="416">
        <v>148700</v>
      </c>
      <c r="G15" s="416">
        <v>148700</v>
      </c>
      <c r="H15" s="416">
        <v>148700</v>
      </c>
      <c r="I15" s="416">
        <v>148700</v>
      </c>
      <c r="J15" s="417" t="s">
        <v>1047</v>
      </c>
      <c r="K15" s="417" t="s">
        <v>1048</v>
      </c>
      <c r="L15" s="421" t="s">
        <v>125</v>
      </c>
    </row>
    <row r="16" spans="1:12" s="418" customFormat="1" ht="134.25">
      <c r="A16" s="397">
        <v>27</v>
      </c>
      <c r="B16" s="417" t="s">
        <v>1022</v>
      </c>
      <c r="C16" s="417" t="s">
        <v>1046</v>
      </c>
      <c r="D16" s="417" t="s">
        <v>987</v>
      </c>
      <c r="E16" s="416">
        <v>418200</v>
      </c>
      <c r="F16" s="416">
        <v>418200</v>
      </c>
      <c r="G16" s="416">
        <v>418200</v>
      </c>
      <c r="H16" s="416">
        <v>418200</v>
      </c>
      <c r="I16" s="416">
        <v>418200</v>
      </c>
      <c r="J16" s="417" t="s">
        <v>1047</v>
      </c>
      <c r="K16" s="417" t="s">
        <v>1048</v>
      </c>
      <c r="L16" s="421" t="s">
        <v>125</v>
      </c>
    </row>
    <row r="17" spans="1:12" s="418" customFormat="1" ht="134.25">
      <c r="A17" s="397">
        <v>28</v>
      </c>
      <c r="B17" s="417" t="s">
        <v>1023</v>
      </c>
      <c r="C17" s="417" t="s">
        <v>1046</v>
      </c>
      <c r="D17" s="417" t="s">
        <v>1269</v>
      </c>
      <c r="E17" s="416">
        <v>62700</v>
      </c>
      <c r="F17" s="416">
        <v>62700</v>
      </c>
      <c r="G17" s="416">
        <v>62700</v>
      </c>
      <c r="H17" s="416">
        <v>62700</v>
      </c>
      <c r="I17" s="416">
        <v>62700</v>
      </c>
      <c r="J17" s="417" t="s">
        <v>1047</v>
      </c>
      <c r="K17" s="417" t="s">
        <v>1048</v>
      </c>
      <c r="L17" s="421" t="s">
        <v>125</v>
      </c>
    </row>
    <row r="18" spans="1:12" s="418" customFormat="1" ht="134.25">
      <c r="A18" s="397">
        <v>29</v>
      </c>
      <c r="B18" s="417" t="s">
        <v>1024</v>
      </c>
      <c r="C18" s="417" t="s">
        <v>1046</v>
      </c>
      <c r="D18" s="417" t="s">
        <v>991</v>
      </c>
      <c r="E18" s="416">
        <v>452000</v>
      </c>
      <c r="F18" s="416">
        <v>452000</v>
      </c>
      <c r="G18" s="416">
        <v>452000</v>
      </c>
      <c r="H18" s="416">
        <v>452000</v>
      </c>
      <c r="I18" s="416">
        <v>452000</v>
      </c>
      <c r="J18" s="417" t="s">
        <v>1047</v>
      </c>
      <c r="K18" s="417" t="s">
        <v>1048</v>
      </c>
      <c r="L18" s="421" t="s">
        <v>125</v>
      </c>
    </row>
    <row r="19" spans="1:12" s="418" customFormat="1" ht="134.25">
      <c r="A19" s="397">
        <v>30</v>
      </c>
      <c r="B19" s="417" t="s">
        <v>1025</v>
      </c>
      <c r="C19" s="417" t="s">
        <v>1046</v>
      </c>
      <c r="D19" s="417" t="s">
        <v>992</v>
      </c>
      <c r="E19" s="416">
        <v>364200</v>
      </c>
      <c r="F19" s="416">
        <v>364200</v>
      </c>
      <c r="G19" s="416">
        <v>364200</v>
      </c>
      <c r="H19" s="416">
        <v>364200</v>
      </c>
      <c r="I19" s="416">
        <v>364200</v>
      </c>
      <c r="J19" s="417" t="s">
        <v>1047</v>
      </c>
      <c r="K19" s="417" t="s">
        <v>1048</v>
      </c>
      <c r="L19" s="421" t="s">
        <v>125</v>
      </c>
    </row>
    <row r="20" spans="1:12" s="418" customFormat="1" ht="39.75" customHeight="1">
      <c r="A20" s="385">
        <v>31</v>
      </c>
      <c r="B20" s="422" t="s">
        <v>988</v>
      </c>
      <c r="C20" s="667" t="s">
        <v>1046</v>
      </c>
      <c r="D20" s="423" t="s">
        <v>1720</v>
      </c>
      <c r="E20" s="424">
        <v>97500</v>
      </c>
      <c r="F20" s="424">
        <v>97500</v>
      </c>
      <c r="G20" s="424">
        <v>97500</v>
      </c>
      <c r="H20" s="424">
        <v>97500</v>
      </c>
      <c r="I20" s="424">
        <v>97500</v>
      </c>
      <c r="J20" s="667" t="s">
        <v>1049</v>
      </c>
      <c r="K20" s="422" t="s">
        <v>1050</v>
      </c>
      <c r="L20" s="425" t="s">
        <v>125</v>
      </c>
    </row>
    <row r="21" spans="1:12" s="418" customFormat="1" ht="37.5" customHeight="1">
      <c r="A21" s="388"/>
      <c r="C21" s="668"/>
      <c r="D21" s="423" t="s">
        <v>989</v>
      </c>
      <c r="E21" s="426"/>
      <c r="F21" s="426"/>
      <c r="G21" s="426"/>
      <c r="H21" s="426"/>
      <c r="I21" s="426"/>
      <c r="J21" s="668"/>
      <c r="K21" s="423"/>
      <c r="L21" s="427"/>
    </row>
    <row r="22" spans="1:12" s="418" customFormat="1" ht="28.5" customHeight="1">
      <c r="A22" s="388"/>
      <c r="C22" s="668"/>
      <c r="D22" s="676" t="s">
        <v>990</v>
      </c>
      <c r="E22" s="426"/>
      <c r="F22" s="426"/>
      <c r="G22" s="426"/>
      <c r="H22" s="426"/>
      <c r="I22" s="426"/>
      <c r="J22" s="668"/>
      <c r="K22" s="423"/>
      <c r="L22" s="427"/>
    </row>
    <row r="23" spans="1:12" s="418" customFormat="1" ht="88.5" customHeight="1">
      <c r="A23" s="392"/>
      <c r="C23" s="670"/>
      <c r="D23" s="677"/>
      <c r="E23" s="428"/>
      <c r="F23" s="428"/>
      <c r="G23" s="428"/>
      <c r="H23" s="428"/>
      <c r="I23" s="428"/>
      <c r="J23" s="670"/>
      <c r="K23" s="429"/>
      <c r="L23" s="430"/>
    </row>
    <row r="24" spans="1:12" s="418" customFormat="1" ht="114.75">
      <c r="A24" s="397">
        <v>32</v>
      </c>
      <c r="B24" s="417" t="s">
        <v>1339</v>
      </c>
      <c r="C24" s="417" t="s">
        <v>1046</v>
      </c>
      <c r="D24" s="417" t="s">
        <v>993</v>
      </c>
      <c r="E24" s="431">
        <v>117000</v>
      </c>
      <c r="F24" s="431">
        <v>117000</v>
      </c>
      <c r="G24" s="431">
        <v>117000</v>
      </c>
      <c r="H24" s="431">
        <v>117000</v>
      </c>
      <c r="I24" s="431">
        <v>117000</v>
      </c>
      <c r="J24" s="417" t="s">
        <v>1049</v>
      </c>
      <c r="K24" s="417" t="s">
        <v>1050</v>
      </c>
      <c r="L24" s="421" t="s">
        <v>125</v>
      </c>
    </row>
    <row r="25" spans="1:12" s="418" customFormat="1" ht="79.5" customHeight="1">
      <c r="A25" s="385">
        <v>33</v>
      </c>
      <c r="B25" s="422" t="s">
        <v>1270</v>
      </c>
      <c r="C25" s="422" t="s">
        <v>1046</v>
      </c>
      <c r="D25" s="422" t="s">
        <v>1271</v>
      </c>
      <c r="E25" s="424">
        <v>16300</v>
      </c>
      <c r="F25" s="424">
        <v>16300</v>
      </c>
      <c r="G25" s="424">
        <v>16300</v>
      </c>
      <c r="H25" s="424">
        <v>16300</v>
      </c>
      <c r="I25" s="424">
        <v>16300</v>
      </c>
      <c r="J25" s="667" t="s">
        <v>1047</v>
      </c>
      <c r="K25" s="667" t="s">
        <v>1048</v>
      </c>
      <c r="L25" s="425" t="s">
        <v>125</v>
      </c>
    </row>
    <row r="26" spans="1:12" s="418" customFormat="1" ht="38.25">
      <c r="A26" s="388"/>
      <c r="B26" s="423"/>
      <c r="C26" s="668" t="s">
        <v>1046</v>
      </c>
      <c r="D26" s="423" t="s">
        <v>994</v>
      </c>
      <c r="E26" s="426"/>
      <c r="F26" s="426"/>
      <c r="G26" s="426"/>
      <c r="H26" s="426"/>
      <c r="I26" s="426"/>
      <c r="J26" s="668"/>
      <c r="K26" s="668"/>
      <c r="L26" s="427"/>
    </row>
    <row r="27" spans="1:12" s="418" customFormat="1" ht="38.25">
      <c r="A27" s="388"/>
      <c r="B27" s="423"/>
      <c r="C27" s="668"/>
      <c r="D27" s="423" t="s">
        <v>995</v>
      </c>
      <c r="E27" s="426"/>
      <c r="F27" s="426"/>
      <c r="G27" s="426"/>
      <c r="H27" s="426"/>
      <c r="I27" s="426"/>
      <c r="J27" s="668"/>
      <c r="K27" s="668"/>
      <c r="L27" s="427"/>
    </row>
    <row r="28" spans="1:12" s="418" customFormat="1" ht="38.25">
      <c r="A28" s="388"/>
      <c r="B28" s="423"/>
      <c r="C28" s="668"/>
      <c r="D28" s="423" t="s">
        <v>996</v>
      </c>
      <c r="E28" s="426"/>
      <c r="F28" s="426"/>
      <c r="G28" s="426"/>
      <c r="H28" s="426"/>
      <c r="I28" s="426"/>
      <c r="J28" s="423"/>
      <c r="K28" s="423"/>
      <c r="L28" s="427"/>
    </row>
    <row r="29" spans="1:12" s="418" customFormat="1" ht="38.25">
      <c r="A29" s="388"/>
      <c r="B29" s="423"/>
      <c r="C29" s="423"/>
      <c r="D29" s="423" t="s">
        <v>997</v>
      </c>
      <c r="E29" s="426"/>
      <c r="F29" s="426"/>
      <c r="G29" s="426"/>
      <c r="H29" s="426"/>
      <c r="I29" s="426"/>
      <c r="J29" s="429"/>
      <c r="K29" s="423"/>
      <c r="L29" s="427"/>
    </row>
    <row r="30" spans="1:12" s="418" customFormat="1" ht="134.25">
      <c r="A30" s="397">
        <v>34</v>
      </c>
      <c r="B30" s="420" t="s">
        <v>1340</v>
      </c>
      <c r="C30" s="417" t="s">
        <v>1046</v>
      </c>
      <c r="D30" s="417" t="s">
        <v>999</v>
      </c>
      <c r="E30" s="416">
        <v>62700</v>
      </c>
      <c r="F30" s="416">
        <v>62700</v>
      </c>
      <c r="G30" s="416">
        <v>62700</v>
      </c>
      <c r="H30" s="416">
        <v>62700</v>
      </c>
      <c r="I30" s="416">
        <v>62700</v>
      </c>
      <c r="J30" s="417" t="s">
        <v>1047</v>
      </c>
      <c r="K30" s="417" t="s">
        <v>1048</v>
      </c>
      <c r="L30" s="421" t="s">
        <v>125</v>
      </c>
    </row>
    <row r="31" spans="1:12" s="418" customFormat="1" ht="134.25">
      <c r="A31" s="397">
        <v>35</v>
      </c>
      <c r="B31" s="420" t="s">
        <v>1026</v>
      </c>
      <c r="C31" s="417" t="s">
        <v>1046</v>
      </c>
      <c r="D31" s="417" t="s">
        <v>1000</v>
      </c>
      <c r="E31" s="416">
        <v>123400</v>
      </c>
      <c r="F31" s="416">
        <v>123400</v>
      </c>
      <c r="G31" s="416">
        <v>123400</v>
      </c>
      <c r="H31" s="416">
        <v>123400</v>
      </c>
      <c r="I31" s="416">
        <v>123400</v>
      </c>
      <c r="J31" s="417" t="s">
        <v>1047</v>
      </c>
      <c r="K31" s="417" t="s">
        <v>1048</v>
      </c>
      <c r="L31" s="421" t="s">
        <v>125</v>
      </c>
    </row>
    <row r="32" spans="1:12" s="418" customFormat="1" ht="134.25">
      <c r="A32" s="397">
        <v>36</v>
      </c>
      <c r="B32" s="420" t="s">
        <v>1027</v>
      </c>
      <c r="C32" s="417" t="s">
        <v>1046</v>
      </c>
      <c r="D32" s="417" t="s">
        <v>999</v>
      </c>
      <c r="E32" s="416">
        <v>24800</v>
      </c>
      <c r="F32" s="416">
        <v>24800</v>
      </c>
      <c r="G32" s="416">
        <v>24800</v>
      </c>
      <c r="H32" s="416">
        <v>24800</v>
      </c>
      <c r="I32" s="416">
        <v>24800</v>
      </c>
      <c r="J32" s="417" t="s">
        <v>1049</v>
      </c>
      <c r="K32" s="417" t="s">
        <v>1048</v>
      </c>
      <c r="L32" s="421" t="s">
        <v>125</v>
      </c>
    </row>
    <row r="33" spans="1:12" s="418" customFormat="1" ht="134.25">
      <c r="A33" s="397">
        <v>37</v>
      </c>
      <c r="B33" s="420" t="s">
        <v>1028</v>
      </c>
      <c r="C33" s="417" t="s">
        <v>1046</v>
      </c>
      <c r="D33" s="417" t="s">
        <v>1272</v>
      </c>
      <c r="E33" s="416">
        <v>89200</v>
      </c>
      <c r="F33" s="416">
        <v>89200</v>
      </c>
      <c r="G33" s="416">
        <v>89200</v>
      </c>
      <c r="H33" s="416">
        <v>89200</v>
      </c>
      <c r="I33" s="416">
        <v>89200</v>
      </c>
      <c r="J33" s="417" t="s">
        <v>1049</v>
      </c>
      <c r="K33" s="417" t="s">
        <v>1048</v>
      </c>
      <c r="L33" s="421" t="s">
        <v>125</v>
      </c>
    </row>
    <row r="34" spans="1:12" s="418" customFormat="1" ht="134.25">
      <c r="A34" s="397">
        <v>38</v>
      </c>
      <c r="B34" s="420" t="s">
        <v>1029</v>
      </c>
      <c r="C34" s="417" t="s">
        <v>1046</v>
      </c>
      <c r="D34" s="417" t="s">
        <v>1273</v>
      </c>
      <c r="E34" s="416">
        <v>24800</v>
      </c>
      <c r="F34" s="416">
        <v>24800</v>
      </c>
      <c r="G34" s="416">
        <v>24800</v>
      </c>
      <c r="H34" s="416">
        <v>24800</v>
      </c>
      <c r="I34" s="416">
        <v>24800</v>
      </c>
      <c r="J34" s="417" t="s">
        <v>1049</v>
      </c>
      <c r="K34" s="417" t="s">
        <v>1048</v>
      </c>
      <c r="L34" s="421" t="s">
        <v>125</v>
      </c>
    </row>
    <row r="35" spans="1:12" s="418" customFormat="1" ht="134.25">
      <c r="A35" s="397">
        <v>39</v>
      </c>
      <c r="B35" s="420" t="s">
        <v>1341</v>
      </c>
      <c r="C35" s="417" t="s">
        <v>1046</v>
      </c>
      <c r="D35" s="417" t="s">
        <v>1274</v>
      </c>
      <c r="E35" s="416">
        <v>164600</v>
      </c>
      <c r="F35" s="416">
        <v>164600</v>
      </c>
      <c r="G35" s="416">
        <v>164600</v>
      </c>
      <c r="H35" s="416">
        <v>164600</v>
      </c>
      <c r="I35" s="416">
        <v>164600</v>
      </c>
      <c r="J35" s="417" t="s">
        <v>1049</v>
      </c>
      <c r="K35" s="417" t="s">
        <v>1048</v>
      </c>
      <c r="L35" s="421" t="s">
        <v>125</v>
      </c>
    </row>
    <row r="36" spans="1:12" s="418" customFormat="1" ht="134.25">
      <c r="A36" s="397">
        <v>40</v>
      </c>
      <c r="B36" s="420" t="s">
        <v>1030</v>
      </c>
      <c r="C36" s="417" t="s">
        <v>1046</v>
      </c>
      <c r="D36" s="417" t="s">
        <v>1004</v>
      </c>
      <c r="E36" s="416">
        <v>194000</v>
      </c>
      <c r="F36" s="416">
        <v>194000</v>
      </c>
      <c r="G36" s="416">
        <v>194000</v>
      </c>
      <c r="H36" s="416">
        <v>194000</v>
      </c>
      <c r="I36" s="416">
        <v>194000</v>
      </c>
      <c r="J36" s="417" t="s">
        <v>1047</v>
      </c>
      <c r="K36" s="417" t="s">
        <v>1048</v>
      </c>
      <c r="L36" s="421" t="s">
        <v>125</v>
      </c>
    </row>
    <row r="37" spans="1:12" s="418" customFormat="1" ht="134.25">
      <c r="A37" s="397">
        <v>41</v>
      </c>
      <c r="B37" s="420" t="s">
        <v>1031</v>
      </c>
      <c r="C37" s="417" t="s">
        <v>1046</v>
      </c>
      <c r="D37" s="417" t="s">
        <v>1275</v>
      </c>
      <c r="E37" s="619">
        <v>1226700</v>
      </c>
      <c r="F37" s="619">
        <v>1226700</v>
      </c>
      <c r="G37" s="619">
        <v>1226700</v>
      </c>
      <c r="H37" s="619">
        <v>1226700</v>
      </c>
      <c r="I37" s="619">
        <v>1226700</v>
      </c>
      <c r="J37" s="417" t="s">
        <v>1047</v>
      </c>
      <c r="K37" s="417" t="s">
        <v>1048</v>
      </c>
      <c r="L37" s="421" t="s">
        <v>125</v>
      </c>
    </row>
    <row r="38" spans="1:12" s="418" customFormat="1" ht="134.25">
      <c r="A38" s="397">
        <v>42</v>
      </c>
      <c r="B38" s="420" t="s">
        <v>1032</v>
      </c>
      <c r="C38" s="417" t="s">
        <v>1046</v>
      </c>
      <c r="D38" s="417" t="s">
        <v>1277</v>
      </c>
      <c r="E38" s="416">
        <v>143800</v>
      </c>
      <c r="F38" s="416">
        <v>143800</v>
      </c>
      <c r="G38" s="416">
        <v>143800</v>
      </c>
      <c r="H38" s="416">
        <v>143800</v>
      </c>
      <c r="I38" s="416">
        <v>143800</v>
      </c>
      <c r="J38" s="417" t="s">
        <v>1047</v>
      </c>
      <c r="K38" s="417" t="s">
        <v>1048</v>
      </c>
      <c r="L38" s="421" t="s">
        <v>125</v>
      </c>
    </row>
    <row r="39" spans="1:12" s="418" customFormat="1" ht="134.25">
      <c r="A39" s="397">
        <v>43</v>
      </c>
      <c r="B39" s="420" t="s">
        <v>1033</v>
      </c>
      <c r="C39" s="417" t="s">
        <v>1046</v>
      </c>
      <c r="D39" s="417" t="s">
        <v>1277</v>
      </c>
      <c r="E39" s="416">
        <v>127300</v>
      </c>
      <c r="F39" s="416">
        <v>127300</v>
      </c>
      <c r="G39" s="416">
        <v>127300</v>
      </c>
      <c r="H39" s="416">
        <v>127300</v>
      </c>
      <c r="I39" s="416">
        <v>127300</v>
      </c>
      <c r="J39" s="417" t="s">
        <v>1049</v>
      </c>
      <c r="K39" s="417" t="s">
        <v>1048</v>
      </c>
      <c r="L39" s="421" t="s">
        <v>125</v>
      </c>
    </row>
    <row r="40" spans="1:12" s="432" customFormat="1" ht="134.25">
      <c r="A40" s="397">
        <v>44</v>
      </c>
      <c r="B40" s="420" t="s">
        <v>1034</v>
      </c>
      <c r="C40" s="417" t="s">
        <v>1046</v>
      </c>
      <c r="D40" s="417" t="s">
        <v>1005</v>
      </c>
      <c r="E40" s="431">
        <v>108200</v>
      </c>
      <c r="F40" s="431">
        <v>108200</v>
      </c>
      <c r="G40" s="431">
        <v>108200</v>
      </c>
      <c r="H40" s="431">
        <v>108200</v>
      </c>
      <c r="I40" s="431">
        <v>108200</v>
      </c>
      <c r="J40" s="417" t="s">
        <v>1049</v>
      </c>
      <c r="K40" s="417" t="s">
        <v>1048</v>
      </c>
      <c r="L40" s="421" t="s">
        <v>125</v>
      </c>
    </row>
    <row r="41" spans="1:12" s="432" customFormat="1" ht="96">
      <c r="A41" s="397">
        <v>45</v>
      </c>
      <c r="B41" s="420" t="s">
        <v>1278</v>
      </c>
      <c r="C41" s="417" t="s">
        <v>1046</v>
      </c>
      <c r="D41" s="417" t="s">
        <v>1342</v>
      </c>
      <c r="E41" s="431">
        <v>331500</v>
      </c>
      <c r="F41" s="431">
        <v>331500</v>
      </c>
      <c r="G41" s="431">
        <v>331500</v>
      </c>
      <c r="H41" s="431">
        <v>331500</v>
      </c>
      <c r="I41" s="431">
        <v>331500</v>
      </c>
      <c r="J41" s="417" t="s">
        <v>1049</v>
      </c>
      <c r="K41" s="417" t="s">
        <v>1050</v>
      </c>
      <c r="L41" s="421" t="s">
        <v>125</v>
      </c>
    </row>
    <row r="42" spans="1:12" s="432" customFormat="1" ht="96">
      <c r="A42" s="397">
        <v>46</v>
      </c>
      <c r="B42" s="420" t="s">
        <v>1343</v>
      </c>
      <c r="C42" s="417" t="s">
        <v>1046</v>
      </c>
      <c r="D42" s="417" t="s">
        <v>1344</v>
      </c>
      <c r="E42" s="416">
        <v>58500</v>
      </c>
      <c r="F42" s="416">
        <v>58500</v>
      </c>
      <c r="G42" s="416">
        <v>58500</v>
      </c>
      <c r="H42" s="416">
        <v>58500</v>
      </c>
      <c r="I42" s="416">
        <v>58500</v>
      </c>
      <c r="J42" s="417" t="s">
        <v>1049</v>
      </c>
      <c r="K42" s="417" t="s">
        <v>1050</v>
      </c>
      <c r="L42" s="421" t="s">
        <v>125</v>
      </c>
    </row>
    <row r="43" spans="1:12" s="432" customFormat="1" ht="96">
      <c r="A43" s="397">
        <v>47</v>
      </c>
      <c r="B43" s="420" t="s">
        <v>998</v>
      </c>
      <c r="C43" s="417" t="s">
        <v>1046</v>
      </c>
      <c r="D43" s="417" t="s">
        <v>1345</v>
      </c>
      <c r="E43" s="416">
        <v>19500</v>
      </c>
      <c r="F43" s="416">
        <v>19500</v>
      </c>
      <c r="G43" s="416">
        <v>19500</v>
      </c>
      <c r="H43" s="416">
        <v>19500</v>
      </c>
      <c r="I43" s="416">
        <v>19500</v>
      </c>
      <c r="J43" s="417" t="s">
        <v>1049</v>
      </c>
      <c r="K43" s="417" t="s">
        <v>1050</v>
      </c>
      <c r="L43" s="421" t="s">
        <v>125</v>
      </c>
    </row>
    <row r="44" spans="1:12" s="432" customFormat="1" ht="134.25">
      <c r="A44" s="397">
        <v>48</v>
      </c>
      <c r="B44" s="420" t="s">
        <v>1035</v>
      </c>
      <c r="C44" s="417" t="s">
        <v>1046</v>
      </c>
      <c r="D44" s="417" t="s">
        <v>1345</v>
      </c>
      <c r="E44" s="416">
        <v>4100</v>
      </c>
      <c r="F44" s="416">
        <v>4100</v>
      </c>
      <c r="G44" s="416">
        <v>4100</v>
      </c>
      <c r="H44" s="416">
        <v>4100</v>
      </c>
      <c r="I44" s="416">
        <v>4100</v>
      </c>
      <c r="J44" s="417" t="s">
        <v>1049</v>
      </c>
      <c r="K44" s="417" t="s">
        <v>1048</v>
      </c>
      <c r="L44" s="421" t="s">
        <v>125</v>
      </c>
    </row>
    <row r="45" spans="1:12" s="432" customFormat="1" ht="134.25">
      <c r="A45" s="397">
        <v>49</v>
      </c>
      <c r="B45" s="420" t="s">
        <v>1279</v>
      </c>
      <c r="C45" s="417" t="s">
        <v>1046</v>
      </c>
      <c r="D45" s="417" t="s">
        <v>1286</v>
      </c>
      <c r="E45" s="416">
        <v>47400</v>
      </c>
      <c r="F45" s="416">
        <v>47400</v>
      </c>
      <c r="G45" s="416">
        <v>47400</v>
      </c>
      <c r="H45" s="416">
        <v>47400</v>
      </c>
      <c r="I45" s="416">
        <v>47400</v>
      </c>
      <c r="J45" s="417" t="s">
        <v>1047</v>
      </c>
      <c r="K45" s="417" t="s">
        <v>1048</v>
      </c>
      <c r="L45" s="421" t="s">
        <v>125</v>
      </c>
    </row>
    <row r="46" spans="1:12" s="419" customFormat="1" ht="134.25">
      <c r="A46" s="397">
        <v>50</v>
      </c>
      <c r="B46" s="420" t="s">
        <v>1036</v>
      </c>
      <c r="C46" s="417" t="s">
        <v>1046</v>
      </c>
      <c r="D46" s="417" t="s">
        <v>1006</v>
      </c>
      <c r="E46" s="416">
        <v>275500</v>
      </c>
      <c r="F46" s="416">
        <v>275500</v>
      </c>
      <c r="G46" s="416">
        <v>275500</v>
      </c>
      <c r="H46" s="416">
        <v>275500</v>
      </c>
      <c r="I46" s="416">
        <v>275500</v>
      </c>
      <c r="J46" s="417" t="s">
        <v>1047</v>
      </c>
      <c r="K46" s="417" t="s">
        <v>1048</v>
      </c>
      <c r="L46" s="421" t="s">
        <v>125</v>
      </c>
    </row>
    <row r="47" spans="1:12" s="419" customFormat="1" ht="134.25">
      <c r="A47" s="397">
        <v>51</v>
      </c>
      <c r="B47" s="420" t="s">
        <v>1037</v>
      </c>
      <c r="C47" s="417" t="s">
        <v>1046</v>
      </c>
      <c r="D47" s="417" t="s">
        <v>1007</v>
      </c>
      <c r="E47" s="416">
        <v>135200</v>
      </c>
      <c r="F47" s="416">
        <v>135200</v>
      </c>
      <c r="G47" s="416">
        <v>135200</v>
      </c>
      <c r="H47" s="416">
        <v>135200</v>
      </c>
      <c r="I47" s="416">
        <v>135200</v>
      </c>
      <c r="J47" s="417" t="s">
        <v>1047</v>
      </c>
      <c r="K47" s="417" t="s">
        <v>1048</v>
      </c>
      <c r="L47" s="421" t="s">
        <v>125</v>
      </c>
    </row>
    <row r="48" spans="1:12" s="419" customFormat="1" ht="134.25">
      <c r="A48" s="397">
        <v>52</v>
      </c>
      <c r="B48" s="420" t="s">
        <v>1038</v>
      </c>
      <c r="C48" s="417" t="s">
        <v>1046</v>
      </c>
      <c r="D48" s="417" t="s">
        <v>1280</v>
      </c>
      <c r="E48" s="416">
        <v>44600</v>
      </c>
      <c r="F48" s="416">
        <v>44600</v>
      </c>
      <c r="G48" s="416">
        <v>44600</v>
      </c>
      <c r="H48" s="416">
        <v>44600</v>
      </c>
      <c r="I48" s="416">
        <v>44600</v>
      </c>
      <c r="J48" s="417" t="s">
        <v>1049</v>
      </c>
      <c r="K48" s="417" t="s">
        <v>1048</v>
      </c>
      <c r="L48" s="421" t="s">
        <v>125</v>
      </c>
    </row>
    <row r="49" spans="1:12" s="419" customFormat="1" ht="134.25">
      <c r="A49" s="397">
        <v>53</v>
      </c>
      <c r="B49" s="420" t="s">
        <v>1039</v>
      </c>
      <c r="C49" s="417" t="s">
        <v>1046</v>
      </c>
      <c r="D49" s="417" t="s">
        <v>1287</v>
      </c>
      <c r="E49" s="416">
        <v>40600</v>
      </c>
      <c r="F49" s="416">
        <v>40600</v>
      </c>
      <c r="G49" s="416">
        <v>40600</v>
      </c>
      <c r="H49" s="416">
        <v>40600</v>
      </c>
      <c r="I49" s="416">
        <v>40600</v>
      </c>
      <c r="J49" s="417" t="s">
        <v>1049</v>
      </c>
      <c r="K49" s="417" t="s">
        <v>1048</v>
      </c>
      <c r="L49" s="421" t="s">
        <v>125</v>
      </c>
    </row>
    <row r="50" spans="1:12" s="419" customFormat="1" ht="57">
      <c r="A50" s="433">
        <v>54</v>
      </c>
      <c r="B50" s="433" t="s">
        <v>1346</v>
      </c>
      <c r="C50" s="667" t="s">
        <v>1046</v>
      </c>
      <c r="D50" s="433" t="s">
        <v>1281</v>
      </c>
      <c r="E50" s="424">
        <v>78000</v>
      </c>
      <c r="F50" s="424">
        <v>78000</v>
      </c>
      <c r="G50" s="424">
        <v>78000</v>
      </c>
      <c r="H50" s="424">
        <v>78000</v>
      </c>
      <c r="I50" s="424">
        <v>78000</v>
      </c>
      <c r="J50" s="667" t="s">
        <v>1049</v>
      </c>
      <c r="K50" s="667" t="s">
        <v>1050</v>
      </c>
      <c r="L50" s="425" t="s">
        <v>125</v>
      </c>
    </row>
    <row r="51" spans="1:12" s="419" customFormat="1" ht="38.25">
      <c r="A51" s="434"/>
      <c r="B51" s="434"/>
      <c r="C51" s="668"/>
      <c r="D51" s="434" t="s">
        <v>1008</v>
      </c>
      <c r="E51" s="426"/>
      <c r="F51" s="426"/>
      <c r="G51" s="426"/>
      <c r="H51" s="426"/>
      <c r="I51" s="426"/>
      <c r="J51" s="668"/>
      <c r="K51" s="668"/>
      <c r="L51" s="427"/>
    </row>
    <row r="52" spans="1:12" s="419" customFormat="1" ht="38.25">
      <c r="A52" s="434"/>
      <c r="B52" s="434"/>
      <c r="C52" s="668"/>
      <c r="D52" s="434" t="s">
        <v>1009</v>
      </c>
      <c r="E52" s="426"/>
      <c r="F52" s="426"/>
      <c r="G52" s="426"/>
      <c r="H52" s="426"/>
      <c r="I52" s="426"/>
      <c r="J52" s="668"/>
      <c r="K52" s="668"/>
      <c r="L52" s="427"/>
    </row>
    <row r="53" spans="1:12" s="419" customFormat="1" ht="57">
      <c r="A53" s="435"/>
      <c r="B53" s="435"/>
      <c r="C53" s="670"/>
      <c r="D53" s="435" t="s">
        <v>1010</v>
      </c>
      <c r="E53" s="428"/>
      <c r="F53" s="428"/>
      <c r="G53" s="428"/>
      <c r="H53" s="428"/>
      <c r="I53" s="428"/>
      <c r="J53" s="429"/>
      <c r="K53" s="429"/>
      <c r="L53" s="430"/>
    </row>
    <row r="54" spans="1:12" s="419" customFormat="1" ht="134.25">
      <c r="A54" s="397">
        <v>55</v>
      </c>
      <c r="B54" s="420" t="s">
        <v>1040</v>
      </c>
      <c r="C54" s="417" t="s">
        <v>1046</v>
      </c>
      <c r="D54" s="417" t="s">
        <v>1347</v>
      </c>
      <c r="E54" s="416">
        <v>79800</v>
      </c>
      <c r="F54" s="416">
        <v>79800</v>
      </c>
      <c r="G54" s="416">
        <v>79800</v>
      </c>
      <c r="H54" s="416">
        <v>79800</v>
      </c>
      <c r="I54" s="416">
        <v>79800</v>
      </c>
      <c r="J54" s="417" t="s">
        <v>1049</v>
      </c>
      <c r="K54" s="417" t="s">
        <v>1048</v>
      </c>
      <c r="L54" s="421" t="s">
        <v>125</v>
      </c>
    </row>
    <row r="55" spans="1:12" s="419" customFormat="1" ht="134.25">
      <c r="A55" s="397">
        <v>56</v>
      </c>
      <c r="B55" s="420" t="s">
        <v>1041</v>
      </c>
      <c r="C55" s="417" t="s">
        <v>1046</v>
      </c>
      <c r="D55" s="417" t="s">
        <v>1011</v>
      </c>
      <c r="E55" s="416">
        <v>20300</v>
      </c>
      <c r="F55" s="416">
        <v>20300</v>
      </c>
      <c r="G55" s="416">
        <v>20300</v>
      </c>
      <c r="H55" s="416">
        <v>20300</v>
      </c>
      <c r="I55" s="416">
        <v>20300</v>
      </c>
      <c r="J55" s="417" t="s">
        <v>1049</v>
      </c>
      <c r="K55" s="417" t="s">
        <v>1048</v>
      </c>
      <c r="L55" s="421" t="s">
        <v>125</v>
      </c>
    </row>
    <row r="56" spans="1:12" s="419" customFormat="1" ht="134.25">
      <c r="A56" s="397">
        <v>57</v>
      </c>
      <c r="B56" s="420" t="s">
        <v>1282</v>
      </c>
      <c r="C56" s="417" t="s">
        <v>1046</v>
      </c>
      <c r="D56" s="417" t="s">
        <v>1012</v>
      </c>
      <c r="E56" s="416">
        <v>47400</v>
      </c>
      <c r="F56" s="416">
        <v>47400</v>
      </c>
      <c r="G56" s="416">
        <v>47400</v>
      </c>
      <c r="H56" s="416">
        <v>47400</v>
      </c>
      <c r="I56" s="416">
        <v>47400</v>
      </c>
      <c r="J56" s="417" t="s">
        <v>1049</v>
      </c>
      <c r="K56" s="417" t="s">
        <v>1048</v>
      </c>
      <c r="L56" s="421" t="s">
        <v>125</v>
      </c>
    </row>
    <row r="57" spans="1:12" s="419" customFormat="1" ht="134.25">
      <c r="A57" s="397">
        <v>58</v>
      </c>
      <c r="B57" s="420" t="s">
        <v>1042</v>
      </c>
      <c r="C57" s="417" t="s">
        <v>1046</v>
      </c>
      <c r="D57" s="417" t="s">
        <v>1283</v>
      </c>
      <c r="E57" s="416">
        <v>121700</v>
      </c>
      <c r="F57" s="416">
        <v>121700</v>
      </c>
      <c r="G57" s="416">
        <v>121700</v>
      </c>
      <c r="H57" s="416">
        <v>121700</v>
      </c>
      <c r="I57" s="416">
        <v>121700</v>
      </c>
      <c r="J57" s="417" t="s">
        <v>1049</v>
      </c>
      <c r="K57" s="417" t="s">
        <v>1048</v>
      </c>
      <c r="L57" s="421" t="s">
        <v>125</v>
      </c>
    </row>
    <row r="58" spans="1:12" s="419" customFormat="1" ht="134.25">
      <c r="A58" s="397">
        <v>59</v>
      </c>
      <c r="B58" s="420" t="s">
        <v>1348</v>
      </c>
      <c r="C58" s="417" t="s">
        <v>1046</v>
      </c>
      <c r="D58" s="417" t="s">
        <v>1013</v>
      </c>
      <c r="E58" s="416">
        <v>27100</v>
      </c>
      <c r="F58" s="416">
        <v>27100</v>
      </c>
      <c r="G58" s="416">
        <v>27100</v>
      </c>
      <c r="H58" s="416">
        <v>27100</v>
      </c>
      <c r="I58" s="416">
        <v>27100</v>
      </c>
      <c r="J58" s="417" t="s">
        <v>1049</v>
      </c>
      <c r="K58" s="417" t="s">
        <v>1048</v>
      </c>
      <c r="L58" s="421" t="s">
        <v>125</v>
      </c>
    </row>
    <row r="59" spans="1:12" s="419" customFormat="1" ht="134.25">
      <c r="A59" s="397">
        <v>60</v>
      </c>
      <c r="B59" s="420" t="s">
        <v>1043</v>
      </c>
      <c r="C59" s="417" t="s">
        <v>1046</v>
      </c>
      <c r="D59" s="417" t="s">
        <v>1014</v>
      </c>
      <c r="E59" s="416">
        <v>81100</v>
      </c>
      <c r="F59" s="416">
        <v>81100</v>
      </c>
      <c r="G59" s="416">
        <v>81100</v>
      </c>
      <c r="H59" s="416">
        <v>81100</v>
      </c>
      <c r="I59" s="416">
        <v>81100</v>
      </c>
      <c r="J59" s="417" t="s">
        <v>1049</v>
      </c>
      <c r="K59" s="417" t="s">
        <v>1048</v>
      </c>
      <c r="L59" s="421" t="s">
        <v>125</v>
      </c>
    </row>
    <row r="60" spans="1:12" s="419" customFormat="1" ht="134.25">
      <c r="A60" s="397">
        <v>61</v>
      </c>
      <c r="B60" s="420" t="s">
        <v>1044</v>
      </c>
      <c r="C60" s="417" t="s">
        <v>1046</v>
      </c>
      <c r="D60" s="417" t="s">
        <v>1015</v>
      </c>
      <c r="E60" s="416">
        <v>519600</v>
      </c>
      <c r="F60" s="416">
        <v>519600</v>
      </c>
      <c r="G60" s="416">
        <v>519600</v>
      </c>
      <c r="H60" s="416">
        <v>519600</v>
      </c>
      <c r="I60" s="416">
        <v>519600</v>
      </c>
      <c r="J60" s="417" t="s">
        <v>1049</v>
      </c>
      <c r="K60" s="417" t="s">
        <v>1048</v>
      </c>
      <c r="L60" s="421" t="s">
        <v>125</v>
      </c>
    </row>
    <row r="61" spans="1:13" s="419" customFormat="1" ht="134.25">
      <c r="A61" s="397">
        <v>62</v>
      </c>
      <c r="B61" s="420" t="s">
        <v>1284</v>
      </c>
      <c r="C61" s="417" t="s">
        <v>1046</v>
      </c>
      <c r="D61" s="417" t="s">
        <v>1285</v>
      </c>
      <c r="E61" s="416">
        <v>155500</v>
      </c>
      <c r="F61" s="416">
        <v>155500</v>
      </c>
      <c r="G61" s="416">
        <v>155500</v>
      </c>
      <c r="H61" s="416">
        <v>155500</v>
      </c>
      <c r="I61" s="416">
        <v>155500</v>
      </c>
      <c r="J61" s="417" t="s">
        <v>1049</v>
      </c>
      <c r="K61" s="417" t="s">
        <v>1048</v>
      </c>
      <c r="L61" s="421" t="s">
        <v>125</v>
      </c>
      <c r="M61" s="419">
        <v>45</v>
      </c>
    </row>
    <row r="62" spans="1:13" s="419" customFormat="1" ht="134.25">
      <c r="A62" s="397">
        <v>63</v>
      </c>
      <c r="B62" s="420" t="s">
        <v>1045</v>
      </c>
      <c r="C62" s="417" t="s">
        <v>1046</v>
      </c>
      <c r="D62" s="417" t="s">
        <v>1016</v>
      </c>
      <c r="E62" s="416">
        <v>67600</v>
      </c>
      <c r="F62" s="416">
        <v>67600</v>
      </c>
      <c r="G62" s="416">
        <v>67600</v>
      </c>
      <c r="H62" s="416">
        <v>67600</v>
      </c>
      <c r="I62" s="416">
        <v>67600</v>
      </c>
      <c r="J62" s="417" t="s">
        <v>1049</v>
      </c>
      <c r="K62" s="417" t="s">
        <v>1048</v>
      </c>
      <c r="L62" s="421" t="s">
        <v>125</v>
      </c>
      <c r="M62" s="419">
        <v>46</v>
      </c>
    </row>
    <row r="63" spans="1:12" s="419" customFormat="1" ht="59.25" customHeight="1">
      <c r="A63" s="436">
        <v>64</v>
      </c>
      <c r="B63" s="437" t="s">
        <v>804</v>
      </c>
      <c r="C63" s="437" t="s">
        <v>806</v>
      </c>
      <c r="D63" s="437" t="s">
        <v>1304</v>
      </c>
      <c r="E63" s="438">
        <v>200000</v>
      </c>
      <c r="F63" s="438">
        <v>200000</v>
      </c>
      <c r="G63" s="438">
        <v>200000</v>
      </c>
      <c r="H63" s="438">
        <v>200000</v>
      </c>
      <c r="I63" s="438">
        <v>200000</v>
      </c>
      <c r="J63" s="315" t="s">
        <v>809</v>
      </c>
      <c r="K63" s="315" t="s">
        <v>810</v>
      </c>
      <c r="L63" s="315" t="s">
        <v>63</v>
      </c>
    </row>
    <row r="64" spans="1:12" s="268" customFormat="1" ht="129" customHeight="1">
      <c r="A64" s="475">
        <v>65</v>
      </c>
      <c r="B64" s="476" t="s">
        <v>1585</v>
      </c>
      <c r="C64" s="477" t="s">
        <v>1586</v>
      </c>
      <c r="D64" s="476" t="s">
        <v>1587</v>
      </c>
      <c r="E64" s="512">
        <v>33729.57</v>
      </c>
      <c r="F64" s="512">
        <v>33729.57</v>
      </c>
      <c r="G64" s="512">
        <v>33729.57</v>
      </c>
      <c r="H64" s="512">
        <v>33729.57</v>
      </c>
      <c r="I64" s="513">
        <v>33729.57</v>
      </c>
      <c r="J64" s="475" t="s">
        <v>1588</v>
      </c>
      <c r="K64" s="475" t="s">
        <v>1589</v>
      </c>
      <c r="L64" s="475" t="s">
        <v>1590</v>
      </c>
    </row>
    <row r="65" spans="1:12" s="419" customFormat="1" ht="54">
      <c r="A65" s="439">
        <v>66</v>
      </c>
      <c r="B65" s="665" t="s">
        <v>1189</v>
      </c>
      <c r="C65" s="667" t="s">
        <v>1193</v>
      </c>
      <c r="D65" s="440" t="s">
        <v>1305</v>
      </c>
      <c r="E65" s="441">
        <v>24700</v>
      </c>
      <c r="F65" s="441">
        <v>24700</v>
      </c>
      <c r="G65" s="441">
        <v>24700</v>
      </c>
      <c r="H65" s="441">
        <v>24700</v>
      </c>
      <c r="I65" s="441">
        <v>24700</v>
      </c>
      <c r="J65" s="667" t="s">
        <v>1204</v>
      </c>
      <c r="K65" s="667" t="s">
        <v>1134</v>
      </c>
      <c r="L65" s="442" t="s">
        <v>125</v>
      </c>
    </row>
    <row r="66" spans="1:12" s="419" customFormat="1" ht="36">
      <c r="A66" s="443"/>
      <c r="B66" s="666"/>
      <c r="C66" s="668"/>
      <c r="D66" s="389" t="s">
        <v>1190</v>
      </c>
      <c r="E66" s="444"/>
      <c r="F66" s="444"/>
      <c r="G66" s="445"/>
      <c r="H66" s="445"/>
      <c r="I66" s="445"/>
      <c r="J66" s="668"/>
      <c r="K66" s="668"/>
      <c r="L66" s="446"/>
    </row>
    <row r="67" spans="1:12" s="419" customFormat="1" ht="36">
      <c r="A67" s="443"/>
      <c r="B67" s="666"/>
      <c r="C67" s="668"/>
      <c r="D67" s="389" t="s">
        <v>1191</v>
      </c>
      <c r="E67" s="444"/>
      <c r="F67" s="444"/>
      <c r="G67" s="445"/>
      <c r="H67" s="445"/>
      <c r="I67" s="445"/>
      <c r="J67" s="668"/>
      <c r="K67" s="668"/>
      <c r="L67" s="446"/>
    </row>
    <row r="68" spans="1:12" s="419" customFormat="1" ht="37.5" customHeight="1">
      <c r="A68" s="443"/>
      <c r="B68" s="666"/>
      <c r="C68" s="668"/>
      <c r="D68" s="389" t="s">
        <v>1195</v>
      </c>
      <c r="E68" s="444"/>
      <c r="F68" s="444"/>
      <c r="G68" s="445"/>
      <c r="H68" s="445"/>
      <c r="I68" s="445"/>
      <c r="J68" s="668"/>
      <c r="K68" s="668"/>
      <c r="L68" s="446"/>
    </row>
    <row r="69" spans="1:12" s="419" customFormat="1" ht="54">
      <c r="A69" s="443"/>
      <c r="B69" s="666"/>
      <c r="C69" s="668"/>
      <c r="D69" s="389" t="s">
        <v>1203</v>
      </c>
      <c r="E69" s="444"/>
      <c r="F69" s="444"/>
      <c r="G69" s="445"/>
      <c r="H69" s="445"/>
      <c r="I69" s="445"/>
      <c r="J69" s="668"/>
      <c r="K69" s="668"/>
      <c r="L69" s="446"/>
    </row>
    <row r="70" spans="1:12" s="419" customFormat="1" ht="36">
      <c r="A70" s="443"/>
      <c r="B70" s="666"/>
      <c r="C70" s="668"/>
      <c r="D70" s="389" t="s">
        <v>1196</v>
      </c>
      <c r="E70" s="444"/>
      <c r="F70" s="444"/>
      <c r="G70" s="445"/>
      <c r="H70" s="445"/>
      <c r="I70" s="445"/>
      <c r="J70" s="668"/>
      <c r="K70" s="668"/>
      <c r="L70" s="446"/>
    </row>
    <row r="71" spans="1:12" s="419" customFormat="1" ht="36">
      <c r="A71" s="447"/>
      <c r="B71" s="669"/>
      <c r="C71" s="670"/>
      <c r="D71" s="390" t="s">
        <v>1314</v>
      </c>
      <c r="E71" s="448"/>
      <c r="F71" s="448"/>
      <c r="G71" s="449"/>
      <c r="H71" s="449"/>
      <c r="I71" s="449"/>
      <c r="J71" s="450"/>
      <c r="K71" s="450"/>
      <c r="L71" s="450"/>
    </row>
    <row r="72" spans="1:12" s="419" customFormat="1" ht="54">
      <c r="A72" s="439">
        <v>67</v>
      </c>
      <c r="B72" s="665" t="s">
        <v>1197</v>
      </c>
      <c r="C72" s="667" t="s">
        <v>1193</v>
      </c>
      <c r="D72" s="440" t="s">
        <v>1305</v>
      </c>
      <c r="E72" s="441">
        <v>36000</v>
      </c>
      <c r="F72" s="441">
        <v>36000</v>
      </c>
      <c r="G72" s="441">
        <v>36000</v>
      </c>
      <c r="H72" s="441">
        <v>36000</v>
      </c>
      <c r="I72" s="441">
        <v>36000</v>
      </c>
      <c r="J72" s="667" t="s">
        <v>1204</v>
      </c>
      <c r="K72" s="667" t="s">
        <v>1134</v>
      </c>
      <c r="L72" s="442" t="s">
        <v>125</v>
      </c>
    </row>
    <row r="73" spans="1:12" s="419" customFormat="1" ht="36">
      <c r="A73" s="443"/>
      <c r="B73" s="666"/>
      <c r="C73" s="668"/>
      <c r="D73" s="389" t="s">
        <v>1190</v>
      </c>
      <c r="E73" s="444"/>
      <c r="F73" s="444"/>
      <c r="G73" s="445"/>
      <c r="H73" s="445"/>
      <c r="I73" s="445"/>
      <c r="J73" s="668"/>
      <c r="K73" s="668"/>
      <c r="L73" s="446"/>
    </row>
    <row r="74" spans="1:12" s="419" customFormat="1" ht="36">
      <c r="A74" s="443"/>
      <c r="B74" s="666"/>
      <c r="C74" s="668"/>
      <c r="D74" s="389" t="s">
        <v>1191</v>
      </c>
      <c r="E74" s="444"/>
      <c r="F74" s="444"/>
      <c r="G74" s="445"/>
      <c r="H74" s="445"/>
      <c r="I74" s="445"/>
      <c r="J74" s="668"/>
      <c r="K74" s="668"/>
      <c r="L74" s="446"/>
    </row>
    <row r="75" spans="1:12" s="419" customFormat="1" ht="39.75" customHeight="1">
      <c r="A75" s="443"/>
      <c r="B75" s="666"/>
      <c r="C75" s="668"/>
      <c r="D75" s="389" t="s">
        <v>1195</v>
      </c>
      <c r="E75" s="444"/>
      <c r="F75" s="444"/>
      <c r="G75" s="445"/>
      <c r="H75" s="445"/>
      <c r="I75" s="445"/>
      <c r="J75" s="668"/>
      <c r="K75" s="668"/>
      <c r="L75" s="446"/>
    </row>
    <row r="76" spans="1:12" s="419" customFormat="1" ht="51.75" customHeight="1">
      <c r="A76" s="443"/>
      <c r="B76" s="666"/>
      <c r="C76" s="668"/>
      <c r="D76" s="389" t="s">
        <v>1203</v>
      </c>
      <c r="E76" s="444"/>
      <c r="F76" s="444"/>
      <c r="G76" s="445"/>
      <c r="H76" s="445"/>
      <c r="I76" s="445"/>
      <c r="J76" s="668"/>
      <c r="K76" s="668"/>
      <c r="L76" s="446"/>
    </row>
    <row r="77" spans="1:12" s="419" customFormat="1" ht="36">
      <c r="A77" s="443"/>
      <c r="B77" s="666"/>
      <c r="C77" s="668"/>
      <c r="D77" s="389" t="s">
        <v>1196</v>
      </c>
      <c r="E77" s="444"/>
      <c r="F77" s="444"/>
      <c r="G77" s="445"/>
      <c r="H77" s="445"/>
      <c r="I77" s="445"/>
      <c r="J77" s="668"/>
      <c r="K77" s="668"/>
      <c r="L77" s="446"/>
    </row>
    <row r="78" spans="1:12" s="419" customFormat="1" ht="36">
      <c r="A78" s="447"/>
      <c r="B78" s="669"/>
      <c r="C78" s="670"/>
      <c r="D78" s="390" t="s">
        <v>1192</v>
      </c>
      <c r="E78" s="448"/>
      <c r="F78" s="448"/>
      <c r="G78" s="449"/>
      <c r="H78" s="449"/>
      <c r="I78" s="449"/>
      <c r="J78" s="450"/>
      <c r="K78" s="450"/>
      <c r="L78" s="450"/>
    </row>
    <row r="79" spans="1:12" s="419" customFormat="1" ht="54" customHeight="1">
      <c r="A79" s="439">
        <v>68</v>
      </c>
      <c r="B79" s="665" t="s">
        <v>1198</v>
      </c>
      <c r="C79" s="671" t="s">
        <v>1193</v>
      </c>
      <c r="D79" s="440" t="s">
        <v>1306</v>
      </c>
      <c r="E79" s="441">
        <v>24700</v>
      </c>
      <c r="F79" s="441">
        <v>24700</v>
      </c>
      <c r="G79" s="441">
        <v>24700</v>
      </c>
      <c r="H79" s="441">
        <v>24700</v>
      </c>
      <c r="I79" s="441">
        <v>24700</v>
      </c>
      <c r="J79" s="667" t="s">
        <v>1204</v>
      </c>
      <c r="K79" s="667" t="s">
        <v>1134</v>
      </c>
      <c r="L79" s="442" t="s">
        <v>125</v>
      </c>
    </row>
    <row r="80" spans="1:12" s="419" customFormat="1" ht="54">
      <c r="A80" s="443"/>
      <c r="B80" s="666"/>
      <c r="C80" s="672"/>
      <c r="D80" s="389" t="s">
        <v>1199</v>
      </c>
      <c r="E80" s="444"/>
      <c r="F80" s="444"/>
      <c r="G80" s="445"/>
      <c r="H80" s="445"/>
      <c r="I80" s="445"/>
      <c r="J80" s="668"/>
      <c r="K80" s="668"/>
      <c r="L80" s="446"/>
    </row>
    <row r="81" spans="1:12" s="419" customFormat="1" ht="36">
      <c r="A81" s="451"/>
      <c r="B81" s="452"/>
      <c r="C81" s="453"/>
      <c r="D81" s="452" t="s">
        <v>1200</v>
      </c>
      <c r="E81" s="454"/>
      <c r="F81" s="454"/>
      <c r="G81" s="455"/>
      <c r="H81" s="455"/>
      <c r="I81" s="455"/>
      <c r="J81" s="673"/>
      <c r="K81" s="673"/>
      <c r="L81" s="456"/>
    </row>
    <row r="82" spans="1:12" s="419" customFormat="1" ht="34.5" customHeight="1">
      <c r="A82" s="443"/>
      <c r="B82" s="389"/>
      <c r="C82" s="457"/>
      <c r="D82" s="389" t="s">
        <v>1201</v>
      </c>
      <c r="E82" s="444"/>
      <c r="F82" s="444"/>
      <c r="G82" s="445"/>
      <c r="H82" s="445"/>
      <c r="I82" s="445"/>
      <c r="J82" s="457"/>
      <c r="K82" s="457"/>
      <c r="L82" s="446"/>
    </row>
    <row r="83" spans="1:12" s="419" customFormat="1" ht="72">
      <c r="A83" s="443"/>
      <c r="B83" s="389"/>
      <c r="C83" s="457"/>
      <c r="D83" s="389" t="s">
        <v>1202</v>
      </c>
      <c r="E83" s="444"/>
      <c r="F83" s="444"/>
      <c r="G83" s="445"/>
      <c r="H83" s="445"/>
      <c r="I83" s="445"/>
      <c r="J83" s="457"/>
      <c r="K83" s="457"/>
      <c r="L83" s="446"/>
    </row>
    <row r="84" spans="1:12" s="419" customFormat="1" ht="72">
      <c r="A84" s="447"/>
      <c r="B84" s="390"/>
      <c r="C84" s="458"/>
      <c r="D84" s="390" t="s">
        <v>1349</v>
      </c>
      <c r="E84" s="448"/>
      <c r="F84" s="448"/>
      <c r="G84" s="449"/>
      <c r="H84" s="449"/>
      <c r="I84" s="449"/>
      <c r="J84" s="458"/>
      <c r="K84" s="458"/>
      <c r="L84" s="450"/>
    </row>
    <row r="85" spans="1:12" s="419" customFormat="1" ht="54">
      <c r="A85" s="439">
        <v>69</v>
      </c>
      <c r="B85" s="665" t="s">
        <v>1205</v>
      </c>
      <c r="C85" s="667" t="s">
        <v>1193</v>
      </c>
      <c r="D85" s="440" t="s">
        <v>1740</v>
      </c>
      <c r="E85" s="441">
        <v>30000</v>
      </c>
      <c r="F85" s="441">
        <v>30000</v>
      </c>
      <c r="G85" s="441">
        <v>30000</v>
      </c>
      <c r="H85" s="441">
        <v>30000</v>
      </c>
      <c r="I85" s="441">
        <v>30000</v>
      </c>
      <c r="J85" s="667" t="s">
        <v>1194</v>
      </c>
      <c r="K85" s="667" t="s">
        <v>1134</v>
      </c>
      <c r="L85" s="442" t="s">
        <v>125</v>
      </c>
    </row>
    <row r="86" spans="1:12" s="419" customFormat="1" ht="54">
      <c r="A86" s="443"/>
      <c r="B86" s="666"/>
      <c r="C86" s="668"/>
      <c r="D86" s="389" t="s">
        <v>1199</v>
      </c>
      <c r="E86" s="444"/>
      <c r="F86" s="444"/>
      <c r="G86" s="445"/>
      <c r="H86" s="445"/>
      <c r="I86" s="445"/>
      <c r="J86" s="668"/>
      <c r="K86" s="668"/>
      <c r="L86" s="446"/>
    </row>
    <row r="87" spans="1:12" s="419" customFormat="1" ht="36">
      <c r="A87" s="443"/>
      <c r="B87" s="666"/>
      <c r="C87" s="668"/>
      <c r="D87" s="389" t="s">
        <v>1200</v>
      </c>
      <c r="E87" s="444"/>
      <c r="F87" s="444"/>
      <c r="G87" s="445"/>
      <c r="H87" s="445"/>
      <c r="I87" s="445"/>
      <c r="J87" s="668"/>
      <c r="K87" s="668"/>
      <c r="L87" s="446"/>
    </row>
    <row r="88" spans="1:12" s="419" customFormat="1" ht="38.25" customHeight="1">
      <c r="A88" s="443"/>
      <c r="B88" s="666"/>
      <c r="C88" s="668"/>
      <c r="D88" s="389" t="s">
        <v>1201</v>
      </c>
      <c r="E88" s="444"/>
      <c r="F88" s="444"/>
      <c r="G88" s="445"/>
      <c r="H88" s="445"/>
      <c r="I88" s="445"/>
      <c r="J88" s="668"/>
      <c r="K88" s="668"/>
      <c r="L88" s="446"/>
    </row>
    <row r="89" spans="1:12" s="419" customFormat="1" ht="72">
      <c r="A89" s="443"/>
      <c r="B89" s="666"/>
      <c r="C89" s="668"/>
      <c r="D89" s="389" t="s">
        <v>1202</v>
      </c>
      <c r="E89" s="444"/>
      <c r="F89" s="444"/>
      <c r="G89" s="445"/>
      <c r="H89" s="445"/>
      <c r="I89" s="445"/>
      <c r="J89" s="668"/>
      <c r="K89" s="668"/>
      <c r="L89" s="446"/>
    </row>
    <row r="90" spans="1:12" s="419" customFormat="1" ht="72">
      <c r="A90" s="447"/>
      <c r="B90" s="669"/>
      <c r="C90" s="670"/>
      <c r="D90" s="390" t="s">
        <v>1349</v>
      </c>
      <c r="E90" s="448"/>
      <c r="F90" s="448"/>
      <c r="G90" s="449"/>
      <c r="H90" s="449"/>
      <c r="I90" s="449"/>
      <c r="J90" s="670"/>
      <c r="K90" s="670"/>
      <c r="L90" s="450"/>
    </row>
    <row r="91" spans="1:12" s="419" customFormat="1" ht="54">
      <c r="A91" s="439">
        <v>70</v>
      </c>
      <c r="B91" s="665" t="s">
        <v>1206</v>
      </c>
      <c r="C91" s="667" t="s">
        <v>1193</v>
      </c>
      <c r="D91" s="440" t="s">
        <v>1307</v>
      </c>
      <c r="E91" s="441">
        <v>16400</v>
      </c>
      <c r="F91" s="441">
        <v>16400</v>
      </c>
      <c r="G91" s="441">
        <v>16400</v>
      </c>
      <c r="H91" s="441">
        <v>16400</v>
      </c>
      <c r="I91" s="441">
        <v>16400</v>
      </c>
      <c r="J91" s="667" t="s">
        <v>1204</v>
      </c>
      <c r="K91" s="667" t="s">
        <v>1134</v>
      </c>
      <c r="L91" s="442" t="s">
        <v>125</v>
      </c>
    </row>
    <row r="92" spans="1:12" s="419" customFormat="1" ht="36">
      <c r="A92" s="443"/>
      <c r="B92" s="666"/>
      <c r="C92" s="668"/>
      <c r="D92" s="389" t="s">
        <v>1207</v>
      </c>
      <c r="E92" s="444"/>
      <c r="F92" s="444"/>
      <c r="G92" s="445"/>
      <c r="H92" s="445"/>
      <c r="I92" s="445"/>
      <c r="J92" s="668"/>
      <c r="K92" s="668"/>
      <c r="L92" s="446"/>
    </row>
    <row r="93" spans="1:12" s="419" customFormat="1" ht="36">
      <c r="A93" s="443"/>
      <c r="B93" s="666"/>
      <c r="C93" s="668"/>
      <c r="D93" s="389" t="s">
        <v>1208</v>
      </c>
      <c r="E93" s="444"/>
      <c r="F93" s="444"/>
      <c r="G93" s="445"/>
      <c r="H93" s="445"/>
      <c r="I93" s="445"/>
      <c r="J93" s="668"/>
      <c r="K93" s="668"/>
      <c r="L93" s="446"/>
    </row>
    <row r="94" spans="1:12" s="419" customFormat="1" ht="36">
      <c r="A94" s="443"/>
      <c r="B94" s="669"/>
      <c r="C94" s="670"/>
      <c r="D94" s="389" t="s">
        <v>1209</v>
      </c>
      <c r="E94" s="444"/>
      <c r="F94" s="444"/>
      <c r="G94" s="445"/>
      <c r="H94" s="445"/>
      <c r="I94" s="445"/>
      <c r="J94" s="670"/>
      <c r="K94" s="670"/>
      <c r="L94" s="446"/>
    </row>
    <row r="95" spans="1:12" s="419" customFormat="1" ht="54">
      <c r="A95" s="439">
        <v>71</v>
      </c>
      <c r="B95" s="665" t="s">
        <v>1210</v>
      </c>
      <c r="C95" s="667" t="s">
        <v>1193</v>
      </c>
      <c r="D95" s="440" t="s">
        <v>1308</v>
      </c>
      <c r="E95" s="441">
        <v>18000</v>
      </c>
      <c r="F95" s="441">
        <v>18000</v>
      </c>
      <c r="G95" s="441">
        <v>18000</v>
      </c>
      <c r="H95" s="441">
        <v>18000</v>
      </c>
      <c r="I95" s="441">
        <v>18000</v>
      </c>
      <c r="J95" s="667" t="s">
        <v>1204</v>
      </c>
      <c r="K95" s="667" t="s">
        <v>1134</v>
      </c>
      <c r="L95" s="442" t="s">
        <v>125</v>
      </c>
    </row>
    <row r="96" spans="1:12" s="419" customFormat="1" ht="36">
      <c r="A96" s="443"/>
      <c r="B96" s="666"/>
      <c r="C96" s="668"/>
      <c r="D96" s="389" t="s">
        <v>1207</v>
      </c>
      <c r="E96" s="444"/>
      <c r="F96" s="444"/>
      <c r="G96" s="445"/>
      <c r="H96" s="445"/>
      <c r="I96" s="445"/>
      <c r="J96" s="668"/>
      <c r="K96" s="668"/>
      <c r="L96" s="446"/>
    </row>
    <row r="97" spans="1:12" s="419" customFormat="1" ht="36">
      <c r="A97" s="443"/>
      <c r="B97" s="666"/>
      <c r="C97" s="668"/>
      <c r="D97" s="389" t="s">
        <v>1208</v>
      </c>
      <c r="E97" s="444"/>
      <c r="F97" s="444"/>
      <c r="G97" s="445"/>
      <c r="H97" s="445"/>
      <c r="I97" s="445"/>
      <c r="J97" s="668"/>
      <c r="K97" s="668"/>
      <c r="L97" s="446"/>
    </row>
    <row r="98" spans="1:12" s="419" customFormat="1" ht="36">
      <c r="A98" s="443"/>
      <c r="B98" s="669"/>
      <c r="C98" s="670"/>
      <c r="D98" s="389" t="s">
        <v>1209</v>
      </c>
      <c r="E98" s="444"/>
      <c r="F98" s="444"/>
      <c r="G98" s="445"/>
      <c r="H98" s="445"/>
      <c r="I98" s="445"/>
      <c r="J98" s="670"/>
      <c r="K98" s="670"/>
      <c r="L98" s="446"/>
    </row>
    <row r="99" spans="1:12" s="419" customFormat="1" ht="54">
      <c r="A99" s="439">
        <v>72</v>
      </c>
      <c r="B99" s="665" t="s">
        <v>1211</v>
      </c>
      <c r="C99" s="667" t="s">
        <v>1193</v>
      </c>
      <c r="D99" s="440" t="s">
        <v>1309</v>
      </c>
      <c r="E99" s="441">
        <v>9800</v>
      </c>
      <c r="F99" s="441">
        <v>9800</v>
      </c>
      <c r="G99" s="441">
        <v>9800</v>
      </c>
      <c r="H99" s="441">
        <v>9800</v>
      </c>
      <c r="I99" s="441">
        <v>9800</v>
      </c>
      <c r="J99" s="667" t="s">
        <v>1204</v>
      </c>
      <c r="K99" s="667" t="s">
        <v>1134</v>
      </c>
      <c r="L99" s="442" t="s">
        <v>125</v>
      </c>
    </row>
    <row r="100" spans="1:12" s="419" customFormat="1" ht="54">
      <c r="A100" s="443"/>
      <c r="B100" s="666"/>
      <c r="C100" s="668"/>
      <c r="D100" s="389" t="s">
        <v>1212</v>
      </c>
      <c r="E100" s="444"/>
      <c r="F100" s="444"/>
      <c r="G100" s="445"/>
      <c r="H100" s="445"/>
      <c r="I100" s="445"/>
      <c r="J100" s="668"/>
      <c r="K100" s="668"/>
      <c r="L100" s="446"/>
    </row>
    <row r="101" spans="1:12" s="419" customFormat="1" ht="54">
      <c r="A101" s="447"/>
      <c r="B101" s="669"/>
      <c r="C101" s="670"/>
      <c r="D101" s="390" t="s">
        <v>1213</v>
      </c>
      <c r="E101" s="448"/>
      <c r="F101" s="448"/>
      <c r="G101" s="449"/>
      <c r="H101" s="449"/>
      <c r="I101" s="449"/>
      <c r="J101" s="670"/>
      <c r="K101" s="670"/>
      <c r="L101" s="450"/>
    </row>
    <row r="102" spans="1:12" s="419" customFormat="1" ht="54">
      <c r="A102" s="439">
        <v>73</v>
      </c>
      <c r="B102" s="665" t="s">
        <v>1214</v>
      </c>
      <c r="C102" s="667" t="s">
        <v>1193</v>
      </c>
      <c r="D102" s="440" t="s">
        <v>1309</v>
      </c>
      <c r="E102" s="441">
        <v>12000</v>
      </c>
      <c r="F102" s="441">
        <v>12000</v>
      </c>
      <c r="G102" s="441">
        <v>12000</v>
      </c>
      <c r="H102" s="441">
        <v>12000</v>
      </c>
      <c r="I102" s="441">
        <v>12000</v>
      </c>
      <c r="J102" s="667" t="s">
        <v>1204</v>
      </c>
      <c r="K102" s="667" t="s">
        <v>1134</v>
      </c>
      <c r="L102" s="442" t="s">
        <v>125</v>
      </c>
    </row>
    <row r="103" spans="1:12" s="419" customFormat="1" ht="54">
      <c r="A103" s="443"/>
      <c r="B103" s="666"/>
      <c r="C103" s="668"/>
      <c r="D103" s="389" t="s">
        <v>1212</v>
      </c>
      <c r="E103" s="444"/>
      <c r="F103" s="444"/>
      <c r="G103" s="445"/>
      <c r="H103" s="445"/>
      <c r="I103" s="445"/>
      <c r="J103" s="668"/>
      <c r="K103" s="668"/>
      <c r="L103" s="446"/>
    </row>
    <row r="104" spans="1:12" s="419" customFormat="1" ht="54">
      <c r="A104" s="443"/>
      <c r="B104" s="669"/>
      <c r="C104" s="670"/>
      <c r="D104" s="389" t="s">
        <v>1213</v>
      </c>
      <c r="E104" s="444"/>
      <c r="F104" s="444"/>
      <c r="G104" s="445"/>
      <c r="H104" s="445"/>
      <c r="I104" s="445"/>
      <c r="J104" s="670"/>
      <c r="K104" s="670"/>
      <c r="L104" s="446"/>
    </row>
    <row r="105" spans="1:12" s="419" customFormat="1" ht="96">
      <c r="A105" s="439">
        <v>74</v>
      </c>
      <c r="B105" s="442" t="s">
        <v>1215</v>
      </c>
      <c r="C105" s="459" t="s">
        <v>1193</v>
      </c>
      <c r="D105" s="440" t="s">
        <v>1216</v>
      </c>
      <c r="E105" s="441">
        <v>9800</v>
      </c>
      <c r="F105" s="441">
        <v>9800</v>
      </c>
      <c r="G105" s="441">
        <v>9800</v>
      </c>
      <c r="H105" s="441">
        <v>9800</v>
      </c>
      <c r="I105" s="441">
        <v>9800</v>
      </c>
      <c r="J105" s="459" t="s">
        <v>1204</v>
      </c>
      <c r="K105" s="459" t="s">
        <v>1134</v>
      </c>
      <c r="L105" s="442" t="s">
        <v>125</v>
      </c>
    </row>
    <row r="106" spans="1:12" s="419" customFormat="1" ht="96">
      <c r="A106" s="439">
        <v>75</v>
      </c>
      <c r="B106" s="442" t="s">
        <v>1217</v>
      </c>
      <c r="C106" s="459" t="s">
        <v>1193</v>
      </c>
      <c r="D106" s="440" t="s">
        <v>1216</v>
      </c>
      <c r="E106" s="441">
        <v>6000</v>
      </c>
      <c r="F106" s="441">
        <v>6000</v>
      </c>
      <c r="G106" s="441">
        <v>6000</v>
      </c>
      <c r="H106" s="441">
        <v>6000</v>
      </c>
      <c r="I106" s="441">
        <v>6000</v>
      </c>
      <c r="J106" s="459" t="s">
        <v>1204</v>
      </c>
      <c r="K106" s="459" t="s">
        <v>1134</v>
      </c>
      <c r="L106" s="442" t="s">
        <v>125</v>
      </c>
    </row>
    <row r="107" spans="1:12" s="419" customFormat="1" ht="72">
      <c r="A107" s="439">
        <v>76</v>
      </c>
      <c r="B107" s="665" t="s">
        <v>1220</v>
      </c>
      <c r="C107" s="667" t="s">
        <v>1193</v>
      </c>
      <c r="D107" s="440" t="s">
        <v>1310</v>
      </c>
      <c r="E107" s="441">
        <v>9800</v>
      </c>
      <c r="F107" s="441">
        <v>9800</v>
      </c>
      <c r="G107" s="441">
        <v>9800</v>
      </c>
      <c r="H107" s="441">
        <v>9800</v>
      </c>
      <c r="I107" s="441">
        <v>9800</v>
      </c>
      <c r="J107" s="665" t="s">
        <v>1204</v>
      </c>
      <c r="K107" s="667" t="s">
        <v>1134</v>
      </c>
      <c r="L107" s="442" t="s">
        <v>125</v>
      </c>
    </row>
    <row r="108" spans="1:12" s="419" customFormat="1" ht="38.25" customHeight="1">
      <c r="A108" s="443"/>
      <c r="B108" s="666"/>
      <c r="C108" s="668"/>
      <c r="D108" s="389" t="s">
        <v>1218</v>
      </c>
      <c r="E108" s="444"/>
      <c r="F108" s="444"/>
      <c r="G108" s="445"/>
      <c r="H108" s="445"/>
      <c r="I108" s="445"/>
      <c r="J108" s="666"/>
      <c r="K108" s="668"/>
      <c r="L108" s="446"/>
    </row>
    <row r="109" spans="1:12" s="419" customFormat="1" ht="55.5" customHeight="1">
      <c r="A109" s="447"/>
      <c r="B109" s="669"/>
      <c r="C109" s="670"/>
      <c r="D109" s="390" t="s">
        <v>1219</v>
      </c>
      <c r="E109" s="448"/>
      <c r="F109" s="448"/>
      <c r="G109" s="449"/>
      <c r="H109" s="449"/>
      <c r="I109" s="449"/>
      <c r="J109" s="669"/>
      <c r="K109" s="670"/>
      <c r="L109" s="450"/>
    </row>
    <row r="110" spans="1:12" s="419" customFormat="1" ht="72">
      <c r="A110" s="439">
        <v>77</v>
      </c>
      <c r="B110" s="665" t="s">
        <v>1221</v>
      </c>
      <c r="C110" s="667" t="s">
        <v>1193</v>
      </c>
      <c r="D110" s="440" t="s">
        <v>1311</v>
      </c>
      <c r="E110" s="441">
        <v>12000</v>
      </c>
      <c r="F110" s="441">
        <v>12000</v>
      </c>
      <c r="G110" s="441">
        <v>12000</v>
      </c>
      <c r="H110" s="441">
        <v>12000</v>
      </c>
      <c r="I110" s="441">
        <v>12000</v>
      </c>
      <c r="J110" s="667" t="s">
        <v>1204</v>
      </c>
      <c r="K110" s="667" t="s">
        <v>1134</v>
      </c>
      <c r="L110" s="442" t="s">
        <v>125</v>
      </c>
    </row>
    <row r="111" spans="1:12" s="419" customFormat="1" ht="19.5" customHeight="1">
      <c r="A111" s="443"/>
      <c r="B111" s="666"/>
      <c r="C111" s="668"/>
      <c r="D111" s="389" t="s">
        <v>1218</v>
      </c>
      <c r="E111" s="444"/>
      <c r="F111" s="444"/>
      <c r="G111" s="445"/>
      <c r="H111" s="445"/>
      <c r="I111" s="445"/>
      <c r="J111" s="668"/>
      <c r="K111" s="668"/>
      <c r="L111" s="446"/>
    </row>
    <row r="112" spans="1:12" s="419" customFormat="1" ht="54">
      <c r="A112" s="447"/>
      <c r="B112" s="669"/>
      <c r="C112" s="670"/>
      <c r="D112" s="390" t="s">
        <v>1219</v>
      </c>
      <c r="E112" s="448"/>
      <c r="F112" s="448"/>
      <c r="G112" s="449"/>
      <c r="H112" s="449"/>
      <c r="I112" s="449"/>
      <c r="J112" s="670"/>
      <c r="K112" s="670"/>
      <c r="L112" s="450"/>
    </row>
    <row r="113" spans="1:12" s="419" customFormat="1" ht="54">
      <c r="A113" s="439">
        <v>78</v>
      </c>
      <c r="B113" s="665" t="s">
        <v>1222</v>
      </c>
      <c r="C113" s="667" t="s">
        <v>1193</v>
      </c>
      <c r="D113" s="440" t="s">
        <v>1312</v>
      </c>
      <c r="E113" s="441">
        <v>16400</v>
      </c>
      <c r="F113" s="441">
        <v>16400</v>
      </c>
      <c r="G113" s="441">
        <v>16400</v>
      </c>
      <c r="H113" s="441">
        <v>16400</v>
      </c>
      <c r="I113" s="441">
        <v>16400</v>
      </c>
      <c r="J113" s="667" t="s">
        <v>1204</v>
      </c>
      <c r="K113" s="667" t="s">
        <v>1134</v>
      </c>
      <c r="L113" s="442" t="s">
        <v>125</v>
      </c>
    </row>
    <row r="114" spans="1:12" s="419" customFormat="1" ht="72">
      <c r="A114" s="443"/>
      <c r="B114" s="666"/>
      <c r="C114" s="668"/>
      <c r="D114" s="389" t="s">
        <v>1223</v>
      </c>
      <c r="E114" s="444"/>
      <c r="F114" s="444"/>
      <c r="G114" s="445"/>
      <c r="H114" s="445"/>
      <c r="I114" s="445"/>
      <c r="J114" s="668"/>
      <c r="K114" s="668"/>
      <c r="L114" s="446"/>
    </row>
    <row r="115" spans="1:12" s="419" customFormat="1" ht="72">
      <c r="A115" s="443"/>
      <c r="B115" s="666"/>
      <c r="C115" s="668"/>
      <c r="D115" s="389" t="s">
        <v>1224</v>
      </c>
      <c r="E115" s="444"/>
      <c r="F115" s="444"/>
      <c r="G115" s="445"/>
      <c r="H115" s="445"/>
      <c r="I115" s="445"/>
      <c r="J115" s="668"/>
      <c r="K115" s="668"/>
      <c r="L115" s="446"/>
    </row>
    <row r="116" spans="1:12" s="419" customFormat="1" ht="39" customHeight="1">
      <c r="A116" s="447"/>
      <c r="B116" s="669"/>
      <c r="C116" s="670"/>
      <c r="D116" s="390" t="s">
        <v>1225</v>
      </c>
      <c r="E116" s="448"/>
      <c r="F116" s="448"/>
      <c r="G116" s="449"/>
      <c r="H116" s="449"/>
      <c r="I116" s="449"/>
      <c r="J116" s="670"/>
      <c r="K116" s="670"/>
      <c r="L116" s="450"/>
    </row>
    <row r="117" spans="1:12" s="419" customFormat="1" ht="72">
      <c r="A117" s="439">
        <v>79</v>
      </c>
      <c r="B117" s="665" t="s">
        <v>1350</v>
      </c>
      <c r="C117" s="667" t="s">
        <v>1193</v>
      </c>
      <c r="D117" s="440" t="s">
        <v>1313</v>
      </c>
      <c r="E117" s="441">
        <v>18000</v>
      </c>
      <c r="F117" s="441">
        <v>18000</v>
      </c>
      <c r="G117" s="441">
        <v>18000</v>
      </c>
      <c r="H117" s="441">
        <v>18000</v>
      </c>
      <c r="I117" s="441">
        <v>18000</v>
      </c>
      <c r="J117" s="667" t="s">
        <v>1204</v>
      </c>
      <c r="K117" s="667" t="s">
        <v>1134</v>
      </c>
      <c r="L117" s="442" t="s">
        <v>125</v>
      </c>
    </row>
    <row r="118" spans="1:12" s="419" customFormat="1" ht="72">
      <c r="A118" s="443"/>
      <c r="B118" s="666"/>
      <c r="C118" s="668"/>
      <c r="D118" s="389" t="s">
        <v>1223</v>
      </c>
      <c r="E118" s="444"/>
      <c r="F118" s="444"/>
      <c r="G118" s="445"/>
      <c r="H118" s="445"/>
      <c r="I118" s="445"/>
      <c r="J118" s="668"/>
      <c r="K118" s="668"/>
      <c r="L118" s="446"/>
    </row>
    <row r="119" spans="1:12" s="419" customFormat="1" ht="72">
      <c r="A119" s="443"/>
      <c r="B119" s="666"/>
      <c r="C119" s="668"/>
      <c r="D119" s="389" t="s">
        <v>1224</v>
      </c>
      <c r="E119" s="444"/>
      <c r="F119" s="444"/>
      <c r="G119" s="445"/>
      <c r="H119" s="445"/>
      <c r="I119" s="445"/>
      <c r="J119" s="668"/>
      <c r="K119" s="668"/>
      <c r="L119" s="446"/>
    </row>
    <row r="120" spans="1:12" s="419" customFormat="1" ht="54">
      <c r="A120" s="460"/>
      <c r="B120" s="461"/>
      <c r="C120" s="462"/>
      <c r="D120" s="390" t="s">
        <v>1225</v>
      </c>
      <c r="E120" s="428"/>
      <c r="F120" s="428"/>
      <c r="G120" s="428"/>
      <c r="H120" s="428"/>
      <c r="I120" s="428"/>
      <c r="J120" s="430"/>
      <c r="K120" s="430"/>
      <c r="L120" s="430"/>
    </row>
    <row r="121" spans="1:12" ht="18.75">
      <c r="A121" s="518" t="s">
        <v>46</v>
      </c>
      <c r="B121" s="519" t="s">
        <v>1664</v>
      </c>
      <c r="C121" s="519"/>
      <c r="D121" s="555"/>
      <c r="E121" s="573">
        <f>SUM(E7:E120)</f>
        <v>7900041.57</v>
      </c>
      <c r="F121" s="573">
        <f>SUM(F7:F120)</f>
        <v>7900041.57</v>
      </c>
      <c r="G121" s="573">
        <f>SUM(G7:G120)</f>
        <v>8020871.57</v>
      </c>
      <c r="H121" s="573">
        <f>SUM(H7:H120)</f>
        <v>8020871.57</v>
      </c>
      <c r="I121" s="573">
        <f>SUM(I7:I120)</f>
        <v>8020871.57</v>
      </c>
      <c r="J121" s="556"/>
      <c r="K121" s="188"/>
      <c r="L121" s="188"/>
    </row>
    <row r="122" spans="1:12" ht="19.5" customHeight="1">
      <c r="A122" s="514" t="s">
        <v>1665</v>
      </c>
      <c r="B122" s="515"/>
      <c r="C122" s="516"/>
      <c r="D122" s="555"/>
      <c r="E122" s="574">
        <f>+'ย.3 -1แผนงานเคหะฯ(รางระบายน้ำ)'!E25+'ย.3 -1แผนงานเคหะฯ (ไฟฟ้า)'!E121</f>
        <v>22938041.57</v>
      </c>
      <c r="F122" s="575">
        <f>+'ย.3 -1แผนงานเคหะฯ(รางระบายน้ำ)'!F25+'ย.3 -1แผนงานเคหะฯ (ไฟฟ้า)'!F121</f>
        <v>22938041.57</v>
      </c>
      <c r="G122" s="575">
        <f>+'ย.3 -1แผนงานเคหะฯ(รางระบายน้ำ)'!G25+'ย.3 -1แผนงานเคหะฯ (ไฟฟ้า)'!G121</f>
        <v>23058871.57</v>
      </c>
      <c r="H122" s="575">
        <f>+'ย.3 -1แผนงานเคหะฯ(รางระบายน้ำ)'!H25+'ย.3 -1แผนงานเคหะฯ (ไฟฟ้า)'!H121</f>
        <v>23058871.57</v>
      </c>
      <c r="I122" s="575">
        <f>+'ย.3 -1แผนงานเคหะฯ(รางระบายน้ำ)'!I25+'ย.3 -1แผนงานเคหะฯ (ไฟฟ้า)'!I121</f>
        <v>23058871.57</v>
      </c>
      <c r="J122" s="557"/>
      <c r="K122" s="145"/>
      <c r="L122" s="145"/>
    </row>
  </sheetData>
  <sheetProtection/>
  <autoFilter ref="A6:L122"/>
  <mergeCells count="65">
    <mergeCell ref="D22:D23"/>
    <mergeCell ref="J20:J23"/>
    <mergeCell ref="C20:C23"/>
    <mergeCell ref="A5:A6"/>
    <mergeCell ref="B5:B6"/>
    <mergeCell ref="C5:C6"/>
    <mergeCell ref="D5:D6"/>
    <mergeCell ref="J5:J6"/>
    <mergeCell ref="K5:K6"/>
    <mergeCell ref="L5:L6"/>
    <mergeCell ref="E5:I5"/>
    <mergeCell ref="J50:J52"/>
    <mergeCell ref="K50:K52"/>
    <mergeCell ref="B65:B71"/>
    <mergeCell ref="J65:J70"/>
    <mergeCell ref="K65:K70"/>
    <mergeCell ref="C50:C53"/>
    <mergeCell ref="C26:C28"/>
    <mergeCell ref="K25:K27"/>
    <mergeCell ref="B72:B78"/>
    <mergeCell ref="C72:C78"/>
    <mergeCell ref="J72:J77"/>
    <mergeCell ref="K72:K77"/>
    <mergeCell ref="C65:C71"/>
    <mergeCell ref="J25:J27"/>
    <mergeCell ref="J85:J90"/>
    <mergeCell ref="K85:K90"/>
    <mergeCell ref="C79:C80"/>
    <mergeCell ref="B79:B80"/>
    <mergeCell ref="K79:K81"/>
    <mergeCell ref="J79:J81"/>
    <mergeCell ref="C85:C90"/>
    <mergeCell ref="B85:B90"/>
    <mergeCell ref="J91:J94"/>
    <mergeCell ref="K91:K94"/>
    <mergeCell ref="B95:B98"/>
    <mergeCell ref="C95:C98"/>
    <mergeCell ref="J95:J98"/>
    <mergeCell ref="K95:K98"/>
    <mergeCell ref="C91:C94"/>
    <mergeCell ref="B91:B94"/>
    <mergeCell ref="B99:B101"/>
    <mergeCell ref="C99:C101"/>
    <mergeCell ref="J99:J101"/>
    <mergeCell ref="K99:K101"/>
    <mergeCell ref="B102:B104"/>
    <mergeCell ref="C102:C104"/>
    <mergeCell ref="J102:J104"/>
    <mergeCell ref="K102:K104"/>
    <mergeCell ref="J113:J116"/>
    <mergeCell ref="K113:K116"/>
    <mergeCell ref="B107:B109"/>
    <mergeCell ref="C107:C109"/>
    <mergeCell ref="J107:J109"/>
    <mergeCell ref="K107:K109"/>
    <mergeCell ref="B117:B119"/>
    <mergeCell ref="C117:C119"/>
    <mergeCell ref="J117:J119"/>
    <mergeCell ref="K117:K119"/>
    <mergeCell ref="B110:B112"/>
    <mergeCell ref="C110:C112"/>
    <mergeCell ref="J110:J112"/>
    <mergeCell ref="K110:K112"/>
    <mergeCell ref="B113:B116"/>
    <mergeCell ref="C113:C116"/>
  </mergeCells>
  <printOptions horizontalCentered="1"/>
  <pageMargins left="0.25" right="0.25" top="0.75" bottom="0.75" header="0.3" footer="0.3"/>
  <pageSetup firstPageNumber="47" useFirstPageNumber="1" horizontalDpi="600" verticalDpi="600" orientation="landscape" paperSize="9" scale="95" r:id="rId1"/>
  <headerFooter>
    <oddHeader xml:space="preserve">&amp;Rแบบ ผ.02 </oddHeader>
    <oddFooter>&amp;Lแผนพัฒนาท้องถิ่น (พ.ศ. 2566 - 2570)&amp;R&amp;"TH SarabunIT๙,ตัวหนา"&amp;18&amp;P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b-com</cp:lastModifiedBy>
  <cp:lastPrinted>2024-02-06T10:10:22Z</cp:lastPrinted>
  <dcterms:created xsi:type="dcterms:W3CDTF">2004-02-26T06:48:31Z</dcterms:created>
  <dcterms:modified xsi:type="dcterms:W3CDTF">2024-03-04T05:51:45Z</dcterms:modified>
  <cp:category/>
  <cp:version/>
  <cp:contentType/>
  <cp:contentStatus/>
</cp:coreProperties>
</file>